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5\СЗ Перевозка ТНП\"/>
    </mc:Choice>
  </mc:AlternateContent>
  <bookViews>
    <workbookView xWindow="0" yWindow="0" windowWidth="28800" windowHeight="11640"/>
  </bookViews>
  <sheets>
    <sheet name="ДЛЯ конкурса ОБЩАЯ" sheetId="17" r:id="rId1"/>
  </sheets>
  <definedNames>
    <definedName name="_xlnm.Print_Area" localSheetId="0">'ДЛЯ конкурса ОБЩАЯ'!$A$6:$M$143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17" l="1"/>
  <c r="F90" i="17" l="1"/>
  <c r="G90" i="17"/>
  <c r="H90" i="17"/>
  <c r="I90" i="17"/>
  <c r="J90" i="17"/>
  <c r="K90" i="17"/>
  <c r="L90" i="17"/>
  <c r="M90" i="17"/>
  <c r="F96" i="17"/>
  <c r="G96" i="17"/>
  <c r="H96" i="17"/>
  <c r="I96" i="17"/>
  <c r="J96" i="17"/>
  <c r="K96" i="17"/>
  <c r="L96" i="17"/>
  <c r="M96" i="17"/>
</calcChain>
</file>

<file path=xl/sharedStrings.xml><?xml version="1.0" encoding="utf-8"?>
<sst xmlns="http://schemas.openxmlformats.org/spreadsheetml/2006/main" count="458" uniqueCount="244">
  <si>
    <t xml:space="preserve">№ лота п/п </t>
  </si>
  <si>
    <t>Пункт отправления                                     Филиал</t>
  </si>
  <si>
    <t>Пункт назначения</t>
  </si>
  <si>
    <t>Вес нефтепродукта нетто, тн.</t>
  </si>
  <si>
    <t>Вес канистры, тн</t>
  </si>
  <si>
    <t>Конт., шт.</t>
  </si>
  <si>
    <t>Вес кн, тн.</t>
  </si>
  <si>
    <t>Общий вес брутто, тн (н/пр+канистра+контейнер)</t>
  </si>
  <si>
    <t>Расстояние, км</t>
  </si>
  <si>
    <t>Тариф, тн/км руб</t>
  </si>
  <si>
    <t>Начальная (максимальная) цена лота, без НДС, руб.</t>
  </si>
  <si>
    <t>Улус</t>
  </si>
  <si>
    <t>Контрагент</t>
  </si>
  <si>
    <t>Нижнеколымский</t>
  </si>
  <si>
    <t>с. Андрюшкино</t>
  </si>
  <si>
    <t>Среднеколымский</t>
  </si>
  <si>
    <t>с. Сватай</t>
  </si>
  <si>
    <t>с. Ойусардах</t>
  </si>
  <si>
    <t>с. Аргахтах</t>
  </si>
  <si>
    <t>МО "Кангаласский 1 наслег" ИП Винокуров Н.Д.</t>
  </si>
  <si>
    <t>с. Алеко-Кюель</t>
  </si>
  <si>
    <t>с. Эбях</t>
  </si>
  <si>
    <t>с. Сылгы-Ытар</t>
  </si>
  <si>
    <t>с. Березовка</t>
  </si>
  <si>
    <t>с. Усун-Кюель</t>
  </si>
  <si>
    <t>ИП Винокуров Иван Борисович
МО "Сень-Кюельский наслег"</t>
  </si>
  <si>
    <t>ИП Третьяков Е.Д.
ООО "Алазея"</t>
  </si>
  <si>
    <t>ИП  Лебедев Роман Викторович
МО "Алазейский наслег"</t>
  </si>
  <si>
    <t>ИП Гуляев Артем Алексеевич
МО "Кангаласский 2-й наслег"</t>
  </si>
  <si>
    <t>ИП Волков Михаил Иванович
МО "Мятисский 1-й наслег"</t>
  </si>
  <si>
    <t>ИП Слепцов Степан Васильевич
МО "Мятисский 2-й наслег"</t>
  </si>
  <si>
    <t>Верхнеколымский</t>
  </si>
  <si>
    <t>ООО "Бэксэк"
МО "Березовский наслег"</t>
  </si>
  <si>
    <t>ООО "Семья"</t>
  </si>
  <si>
    <t>с. Колымское</t>
  </si>
  <si>
    <t xml:space="preserve">Филиал "Среднеколымская нефтебаза" г.С-колымск, ул.Ардофенова 1 </t>
  </si>
  <si>
    <t>Эвено-Бытантайский</t>
  </si>
  <si>
    <t>ООО Родовая Община "Кочевник"
с. Кустур</t>
  </si>
  <si>
    <t>с. Кустур</t>
  </si>
  <si>
    <t>Администрация Муниципального образования "Нижне-Бытантайский наслег" Эвено-Бытантайского района</t>
  </si>
  <si>
    <t xml:space="preserve">Администрация муниципального образования 
"Тюгясирский наслег"
с. Батагай-Алыта  </t>
  </si>
  <si>
    <t>с. Батагай-Алыта</t>
  </si>
  <si>
    <t xml:space="preserve">ИП Г(КФХ) Горохова Раиса Николаевна
с. Батагай-Алыта  </t>
  </si>
  <si>
    <t>Сельскохоз-ный произв-й кооператив 
"Арктика"
с. Батагай-Алыта</t>
  </si>
  <si>
    <t>с. Батагай-Алыта</t>
  </si>
  <si>
    <t>ООО Родовая Община "Кочевник"
с. Батагай-Алыта</t>
  </si>
  <si>
    <t>с. Джаргалах</t>
  </si>
  <si>
    <t>Верхоянский</t>
  </si>
  <si>
    <t>с.Метяки</t>
  </si>
  <si>
    <t>МО "Арылахский наслег" КФХ "Олом" (ИП Старостин А.П.)</t>
  </si>
  <si>
    <t>МО "Сартанский наслег"
ИП Горохов Евгений Николаевич</t>
  </si>
  <si>
    <t>с. Юнкюр</t>
  </si>
  <si>
    <t>с. Суордах</t>
  </si>
  <si>
    <t>МО "Дулгалахский наслег"
ИП Слепцов Никилий Афанасьевич</t>
  </si>
  <si>
    <t>с. Дулгалах</t>
  </si>
  <si>
    <t>МО "Табалахский наслег"</t>
  </si>
  <si>
    <t>с. Улахан-Кюель</t>
  </si>
  <si>
    <t xml:space="preserve">МО "Эгинский наслег" </t>
  </si>
  <si>
    <t>с. Сайдыы</t>
  </si>
  <si>
    <t>с. Осохтох</t>
  </si>
  <si>
    <t>МО "Эльгесский наслег"</t>
  </si>
  <si>
    <t>с. Хайысардах</t>
  </si>
  <si>
    <t>МО "Барыласский наслег"</t>
  </si>
  <si>
    <t>с. Барылас</t>
  </si>
  <si>
    <t>Филиал "Белогорская нефтебаза",  РС(Я),  Абыйский район, пгт. Белая Гора, ул.Ефимова, д.23.</t>
  </si>
  <si>
    <t>Абыйский</t>
  </si>
  <si>
    <t>Администрация МО СП"Абыйский наслег"</t>
  </si>
  <si>
    <t>с. Абый</t>
  </si>
  <si>
    <t xml:space="preserve">Глава КФХ 
Слепцов Иван Иванович </t>
  </si>
  <si>
    <t>с. Деску</t>
  </si>
  <si>
    <t xml:space="preserve">ИП Зырянова Ренгина Фазыльяновна </t>
  </si>
  <si>
    <t>с. Сыаганнах</t>
  </si>
  <si>
    <t>ИП Старостина Евдокия Викторовна
(МО "Мугурдахский")</t>
  </si>
  <si>
    <t>Администрация МО СП "Уолбутский наслег"</t>
  </si>
  <si>
    <t>с. Кенг - Кюель</t>
  </si>
  <si>
    <t>Администрация Майорский наслег Абыйский</t>
  </si>
  <si>
    <t>с. Куберганя</t>
  </si>
  <si>
    <t>Аллайховский</t>
  </si>
  <si>
    <t>Администрация МО СП "Быягнырский наслег"</t>
  </si>
  <si>
    <t>с. Нычалах</t>
  </si>
  <si>
    <t>Администрация МО СП "Юкагирский наслег"</t>
  </si>
  <si>
    <t>с. Оленегорск</t>
  </si>
  <si>
    <t>Момский</t>
  </si>
  <si>
    <t>с. Чумпу-Кытыл</t>
  </si>
  <si>
    <t>МО "Чыбагалахский национальный наслег"</t>
  </si>
  <si>
    <t>п. Кулун-Ельбют</t>
  </si>
  <si>
    <t>МО " Соболохский национальный наслег (ИП Соркомов ДА)</t>
  </si>
  <si>
    <t>с. Соболох</t>
  </si>
  <si>
    <t>Филиал "Уст-Куйгинская нефтебаза", РС(Я), Усть-Янский район, .п Усть-Куйга, ул Нефтянников, д 12</t>
  </si>
  <si>
    <t>Усть-Янский</t>
  </si>
  <si>
    <t>с. Юкагир</t>
  </si>
  <si>
    <t>с. Тумат</t>
  </si>
  <si>
    <t>МО "Туматский нац. наслег" ИП Рожина Надежда Ивановна</t>
  </si>
  <si>
    <t>ИП Томский Эдуард Юрьевич</t>
  </si>
  <si>
    <t>с. Хайыр</t>
  </si>
  <si>
    <t>с. Усть-Янск</t>
  </si>
  <si>
    <t>МО "Силянняхский национальный наслег"</t>
  </si>
  <si>
    <t>с. Сайылык</t>
  </si>
  <si>
    <t>Верхневилюйский</t>
  </si>
  <si>
    <t>Администрация МО "Кырыкыйский наслег"</t>
  </si>
  <si>
    <t>с. Кырыкый</t>
  </si>
  <si>
    <t xml:space="preserve">МО "Магасский наслег" </t>
  </si>
  <si>
    <t>с. Харбала</t>
  </si>
  <si>
    <t>МО "Туобуйинский наслег"</t>
  </si>
  <si>
    <t>с. Туобуя</t>
  </si>
  <si>
    <t>Вилюйский</t>
  </si>
  <si>
    <t>ИП Лукин Люциан Петрович, Югюлятский наслег</t>
  </si>
  <si>
    <t>с. Кюбяинде</t>
  </si>
  <si>
    <t>Сунтарский</t>
  </si>
  <si>
    <t>с. Хордогой</t>
  </si>
  <si>
    <t>Филиал "Ленская нефтебаза", РС (Я), г.Ленск, ул.Победы, д. 82</t>
  </si>
  <si>
    <t>с. Сасыр</t>
  </si>
  <si>
    <t>Булунский</t>
  </si>
  <si>
    <t>СП "Быковский нац.наслег"</t>
  </si>
  <si>
    <t>с. Быковский</t>
  </si>
  <si>
    <t xml:space="preserve">Администрация сельского поселения "Булунский национальный (эвенкийский) наслег" </t>
  </si>
  <si>
    <t>с. Кюсюр</t>
  </si>
  <si>
    <t xml:space="preserve">Администрация СП "Тюметинский национальный (эвенкийсуий) наслег" </t>
  </si>
  <si>
    <t>с. Таймылыр</t>
  </si>
  <si>
    <t xml:space="preserve">МУП "Борогонское" </t>
  </si>
  <si>
    <t>с. Намы</t>
  </si>
  <si>
    <t xml:space="preserve">МО "Сиктяхский наслег" </t>
  </si>
  <si>
    <t>с. Сиктях</t>
  </si>
  <si>
    <t xml:space="preserve">МУП Приморский </t>
  </si>
  <si>
    <t>с. Найба</t>
  </si>
  <si>
    <t>Кобяйский</t>
  </si>
  <si>
    <t>с. Аргас</t>
  </si>
  <si>
    <t>Администрация МО "Тыайинский наслег"</t>
  </si>
  <si>
    <t>с. Ситтэ</t>
  </si>
  <si>
    <t>МО Кировский эвенкийский национальный наслег</t>
  </si>
  <si>
    <t>с. Батамай</t>
  </si>
  <si>
    <t>с. Сегян-Кюель</t>
  </si>
  <si>
    <t>с. Себян-Кюель</t>
  </si>
  <si>
    <t>с. Чагда</t>
  </si>
  <si>
    <t>Администрация МО "Арыктахский наслег" Кобяйского улуса РС(Я)</t>
  </si>
  <si>
    <t>с. Люксюгюн</t>
  </si>
  <si>
    <t>с. Арыктах</t>
  </si>
  <si>
    <t>с. Багадя</t>
  </si>
  <si>
    <t>Жиганский</t>
  </si>
  <si>
    <t>ЭМО "Кыстатыам"</t>
  </si>
  <si>
    <t>с. Кыстатыам</t>
  </si>
  <si>
    <t>Филиал "Якутская нефтебаза", РС(Я), Якутск г, Жатай п, Строда ул, дом № 12</t>
  </si>
  <si>
    <t>Филиал "Якутская нефтебаза", РС(Я), Якутск г, Жатай п, Строда ул, дом № 13</t>
  </si>
  <si>
    <t>Филиал "Уст-Куйгинская", РС(Я), Усть-Янский район, .п Усть-Куйга, ул Нефтянников, д 12</t>
  </si>
  <si>
    <t>Уст-Куйгинская</t>
  </si>
  <si>
    <t>Порожняя тара</t>
  </si>
  <si>
    <t>Белогорская нефтебаза</t>
  </si>
  <si>
    <t xml:space="preserve">Ленский </t>
  </si>
  <si>
    <t>Ленская нефтебаза</t>
  </si>
  <si>
    <t>Филиал "Батагайская нефтебаза", РС(Я), Верхоянский район, Батагай пгт, Чолбонская ул, дом № 20</t>
  </si>
  <si>
    <t>Батагайская нефтебаза</t>
  </si>
  <si>
    <t xml:space="preserve">"Среднеколымская нефтебаза" 
г. Среднеколымск  ул. Арадасенова 6 </t>
  </si>
  <si>
    <t>Среднеколымская нефтебаза</t>
  </si>
  <si>
    <t>"Жиганская нефтебаза" Жиганский район 
с. Жиганск, ул. Молодежная, 24</t>
  </si>
  <si>
    <t>Жиганская нефтебаза</t>
  </si>
  <si>
    <t xml:space="preserve"> ИП Громова Т.Г. (МО "Улахан-Чистайский нац. наслег")</t>
  </si>
  <si>
    <t>с. Сасыр</t>
  </si>
  <si>
    <t xml:space="preserve"> ИП Калугин В.Г.(МО "Улахан-Чистайский нац. наслег")</t>
  </si>
  <si>
    <t>СХПК "Кытыл" (МО "Тебюляхский нац. наслег")</t>
  </si>
  <si>
    <t>МУП "Булунское"</t>
  </si>
  <si>
    <t>ООО "Амыкаан"</t>
  </si>
  <si>
    <t>МО "Люччегинский 1-й наслег" (СХПК "Луучун")</t>
  </si>
  <si>
    <t>Филиал "Батагайская нефтебаза", РС(Я), Верхоянский у, Батагай пгт, Чолбонская ул, дом № 21</t>
  </si>
  <si>
    <t>Филиал "Батагайская нефтебаза", РС(Я), Верхоянский у, Батагай пгт, Чолбонская ул, дом № 22</t>
  </si>
  <si>
    <t>с. Боронук</t>
  </si>
  <si>
    <t xml:space="preserve"> МО "Бабушкинский наслег"  ИП Юмшанов А.Е.</t>
  </si>
  <si>
    <t>Филиал "Уст-Куйгинская нефтебаза", РС(Я), Усть-Янский район, .п Усть-Куйга, ул Нефтянников, д 11</t>
  </si>
  <si>
    <t>Алданский</t>
  </si>
  <si>
    <t>МО "Национальный наслег Анамы"</t>
  </si>
  <si>
    <t>с. Кутана</t>
  </si>
  <si>
    <t xml:space="preserve">МО "Чагдинский наслег" </t>
  </si>
  <si>
    <t>с. Чагда</t>
  </si>
  <si>
    <t>Амгинский</t>
  </si>
  <si>
    <t>с. Сулгаччы</t>
  </si>
  <si>
    <t>МО Сулгачинский наслег ИП Дыдаев Н.Г.</t>
  </si>
  <si>
    <t>Усть-Аладанский</t>
  </si>
  <si>
    <t>МО Оспехский наслег</t>
  </si>
  <si>
    <t>с. Дыгдал</t>
  </si>
  <si>
    <t>Линдинский наслег</t>
  </si>
  <si>
    <t>с. Баханай</t>
  </si>
  <si>
    <t>МО "Нижилинский наслег</t>
  </si>
  <si>
    <t>ООО Тутул
с. Батагай-Алыта</t>
  </si>
  <si>
    <t>МО Верхне-Бытантайский наслег</t>
  </si>
  <si>
    <t xml:space="preserve">МО "Омолойский наслег ООО "Теплодар" </t>
  </si>
  <si>
    <t>СХПК КМНС "Усть-Яна"</t>
  </si>
  <si>
    <t>МО "Сургулукский наслег"</t>
  </si>
  <si>
    <t>Хангалаский</t>
  </si>
  <si>
    <t>МО Мальжагарский 5-й наслег</t>
  </si>
  <si>
    <t>с. Кытыл Дюра</t>
  </si>
  <si>
    <t>МО Мальжагарский 4-й наслег</t>
  </si>
  <si>
    <t>с. Едей</t>
  </si>
  <si>
    <t>МУП Сайдыы МР Иситский наслег</t>
  </si>
  <si>
    <t>с. Исит</t>
  </si>
  <si>
    <t>Намский</t>
  </si>
  <si>
    <t>МО Хомустахский 2-й наслег</t>
  </si>
  <si>
    <t>с. Хатас</t>
  </si>
  <si>
    <t>МО Арбынский наслег</t>
  </si>
  <si>
    <t>с. Сыгыннах</t>
  </si>
  <si>
    <t>МАУ СБ Дохсун (МО Кобяконский наслег)</t>
  </si>
  <si>
    <t>с. Харыялах</t>
  </si>
  <si>
    <t xml:space="preserve">МО "Черюмчинский наслег" </t>
  </si>
  <si>
    <t>с. Черюмче</t>
  </si>
  <si>
    <t>Филиал "Батагайская нефтебаза", РС(Я), Верхоянский у, Батагай пгт, Чолбонская ул, дом № 23</t>
  </si>
  <si>
    <t xml:space="preserve">МО "Суордахский наслег" </t>
  </si>
  <si>
    <t>КРО КМНС "Хосуун"</t>
  </si>
  <si>
    <t xml:space="preserve">ИП Стручков Н.В.
с. Батагай-Алыта  </t>
  </si>
  <si>
    <t>СП Юкагирский национальный наслег
ИП Томский К.Д.</t>
  </si>
  <si>
    <t>СП Юкагирский национальный наслег
ИП Горохов Ф.И.</t>
  </si>
  <si>
    <t>Филиал "Уст-Куйгинская нефтебаза", РС(Я), Усть-Янский район, .п Усть-Куйга, ул Нефтянников, д 13</t>
  </si>
  <si>
    <t>СПК КРО Чондон</t>
  </si>
  <si>
    <t>МО "Уяндинский национальный наслег"</t>
  </si>
  <si>
    <t>с. Уянди</t>
  </si>
  <si>
    <t>СП "Борогонский наслег" ИП Стручков А.А.</t>
  </si>
  <si>
    <t>Филиал "Хандыгская нефтебаза", 678720, Томпонский район, п. Хандыга ул. Кычкина, 46 "б"</t>
  </si>
  <si>
    <t>МО Арылахский наслег</t>
  </si>
  <si>
    <t>Томпонский</t>
  </si>
  <si>
    <t>СП Охот-Перевозский наслег</t>
  </si>
  <si>
    <t>с. Охотский Перевоз</t>
  </si>
  <si>
    <t>с. Хатынгнах</t>
  </si>
  <si>
    <t>МО "Хатыннахский наслег"</t>
  </si>
  <si>
    <t>Оленекский</t>
  </si>
  <si>
    <t xml:space="preserve">МУ Жилиндинский </t>
  </si>
  <si>
    <t>с. Жилинда</t>
  </si>
  <si>
    <t>Анабарский</t>
  </si>
  <si>
    <t>с. Юрюнг-Хая</t>
  </si>
  <si>
    <t>Филиал "Ленская нефтебаза", РС (Я), г.Ленск, ул.Победы, д. 83</t>
  </si>
  <si>
    <t>МУП Комуслуги</t>
  </si>
  <si>
    <t>с. Саскылах</t>
  </si>
  <si>
    <t>МУП Арктика</t>
  </si>
  <si>
    <t>Шологонский национальный наслег</t>
  </si>
  <si>
    <t>с. Эйик</t>
  </si>
  <si>
    <t xml:space="preserve">Администрация Вилючанский наслег </t>
  </si>
  <si>
    <t>МАУ "Комтехсервис"</t>
  </si>
  <si>
    <t xml:space="preserve"> МО "Юрюнг-Хаинский национальный (долганский) наслег" (Комтехсервис  АУ)</t>
  </si>
  <si>
    <t>ИП Жирков Г.М.
МО Тюляхский наслег</t>
  </si>
  <si>
    <t>с. Кылайы</t>
  </si>
  <si>
    <t>с. Бестях</t>
  </si>
  <si>
    <t>Бестяхский наслег</t>
  </si>
  <si>
    <t>Администрация МО "Куокуйский наслег"</t>
  </si>
  <si>
    <t>Приложение № 1</t>
  </si>
  <si>
    <t>к  Документации по проведению состязательной закупки в электронной форме на</t>
  </si>
  <si>
    <t>на перевозку тарированных нефтепродуктов автомобильным транспортом</t>
  </si>
  <si>
    <t xml:space="preserve"> и филиалов нефтебаз АО «Саханефтегазсбыт» в 2026 году</t>
  </si>
  <si>
    <t xml:space="preserve"> с филиалов АО «Саханефтегазсбыт» до населенных пунктов Республики Саха (Якутия)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</si>
</sst>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₽_-;\-* #,##0.00\ _₽_-;_-* &quot;-&quot;??\ _₽_-;_-@_-"/>
    <numFmt numFmtId="164" formatCode="#,##0.000"/>
    <numFmt numFmtId="165" formatCode="_-* #,##0.000\ _₽_-;\-* #,##0.000\ _₽_-;_-* &quot;-&quot;???\ _₽_-;_-@_-"/>
    <numFmt numFmtId="166" formatCode="_-* #,##0\ _₽_-;\-* #,##0\ _₽_-;_-* &quot;-&quot;??\ _₽_-;_-@_-"/>
    <numFmt numFmtId="167" formatCode="_-* #,##0.0000\ _₽_-;\-* #,##0.0000\ _₽_-;_-* &quot;-&quot;???\ _₽_-;_-@_-"/>
    <numFmt numFmtId="168" formatCode="0.0000"/>
    <numFmt numFmtId="169" formatCode="_-* #,##0.000\ _₽_-;\-* #,##0.000\ _₽_-;_-* &quot;-&quot;??\ _₽_-;_-@_-"/>
    <numFmt numFmtId="170" formatCode="_-* #,##0.0000\ _₽_-;\-* #,##0.00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8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9" fontId="5" fillId="0" borderId="2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7" fontId="5" fillId="0" borderId="2" xfId="0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/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right" vertical="center"/>
    </xf>
    <xf numFmtId="170" fontId="6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69" fontId="3" fillId="0" borderId="2" xfId="1" applyNumberFormat="1" applyFont="1" applyFill="1" applyBorder="1" applyAlignment="1">
      <alignment horizontal="center" vertical="center" wrapText="1"/>
    </xf>
    <xf numFmtId="170" fontId="3" fillId="0" borderId="2" xfId="1" applyNumberFormat="1" applyFont="1" applyFill="1" applyBorder="1" applyAlignment="1">
      <alignment horizontal="center" vertical="center" wrapText="1"/>
    </xf>
    <xf numFmtId="43" fontId="3" fillId="0" borderId="2" xfId="0" applyNumberFormat="1" applyFont="1" applyFill="1" applyBorder="1" applyAlignment="1">
      <alignment horizontal="center" vertical="center"/>
    </xf>
    <xf numFmtId="170" fontId="3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70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/>
    </xf>
    <xf numFmtId="43" fontId="3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 applyAlignment="1">
      <alignment horizontal="center" vertical="center"/>
    </xf>
    <xf numFmtId="168" fontId="3" fillId="0" borderId="2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 vertical="center"/>
    </xf>
    <xf numFmtId="168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 applyAlignment="1">
      <alignment horizontal="right" vertical="center"/>
    </xf>
    <xf numFmtId="169" fontId="3" fillId="0" borderId="2" xfId="0" applyNumberFormat="1" applyFont="1" applyFill="1" applyBorder="1" applyAlignment="1">
      <alignment vertical="center"/>
    </xf>
    <xf numFmtId="43" fontId="3" fillId="0" borderId="2" xfId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 wrapText="1"/>
    </xf>
    <xf numFmtId="170" fontId="3" fillId="0" borderId="2" xfId="0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horizontal="right" vertical="center"/>
    </xf>
    <xf numFmtId="169" fontId="3" fillId="0" borderId="2" xfId="0" applyNumberFormat="1" applyFont="1" applyFill="1" applyBorder="1" applyAlignment="1">
      <alignment horizontal="right" vertical="center"/>
    </xf>
    <xf numFmtId="166" fontId="5" fillId="0" borderId="0" xfId="1" applyNumberFormat="1" applyFont="1" applyFill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Alignment="1">
      <alignment horizontal="center"/>
    </xf>
    <xf numFmtId="169" fontId="5" fillId="0" borderId="0" xfId="1" applyNumberFormat="1" applyFont="1" applyFill="1" applyAlignment="1"/>
    <xf numFmtId="169" fontId="5" fillId="0" borderId="0" xfId="1" applyNumberFormat="1" applyFont="1" applyFill="1" applyAlignment="1">
      <alignment horizontal="center"/>
    </xf>
    <xf numFmtId="169" fontId="5" fillId="0" borderId="0" xfId="1" applyNumberFormat="1" applyFont="1" applyFill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5" fillId="0" borderId="2" xfId="1" applyFont="1" applyFill="1" applyBorder="1"/>
    <xf numFmtId="43" fontId="6" fillId="0" borderId="2" xfId="1" applyFont="1" applyFill="1" applyBorder="1" applyAlignment="1">
      <alignment horizontal="center" vertical="center" wrapText="1"/>
    </xf>
    <xf numFmtId="169" fontId="3" fillId="0" borderId="1" xfId="1" applyNumberFormat="1" applyFont="1" applyFill="1" applyBorder="1" applyAlignment="1">
      <alignment horizontal="center" vertical="center" wrapText="1"/>
    </xf>
    <xf numFmtId="169" fontId="5" fillId="0" borderId="2" xfId="1" applyNumberFormat="1" applyFont="1" applyFill="1" applyBorder="1" applyAlignment="1">
      <alignment horizontal="center" vertical="center"/>
    </xf>
    <xf numFmtId="169" fontId="3" fillId="0" borderId="2" xfId="1" applyNumberFormat="1" applyFont="1" applyFill="1" applyBorder="1" applyAlignment="1">
      <alignment horizontal="center" vertical="center"/>
    </xf>
    <xf numFmtId="169" fontId="3" fillId="0" borderId="2" xfId="1" applyNumberFormat="1" applyFont="1" applyFill="1" applyBorder="1" applyAlignment="1">
      <alignment vertical="center"/>
    </xf>
    <xf numFmtId="169" fontId="3" fillId="0" borderId="2" xfId="1" applyNumberFormat="1" applyFont="1" applyFill="1" applyBorder="1" applyAlignment="1">
      <alignment horizontal="right" vertical="center"/>
    </xf>
    <xf numFmtId="169" fontId="4" fillId="0" borderId="2" xfId="1" applyNumberFormat="1" applyFont="1" applyFill="1" applyBorder="1" applyAlignment="1">
      <alignment horizontal="center" vertical="center"/>
    </xf>
    <xf numFmtId="169" fontId="3" fillId="0" borderId="0" xfId="1" applyNumberFormat="1" applyFont="1" applyFill="1" applyAlignment="1">
      <alignment horizontal="center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43" fontId="5" fillId="0" borderId="0" xfId="0" applyNumberFormat="1" applyFont="1" applyFill="1"/>
    <xf numFmtId="169" fontId="5" fillId="0" borderId="0" xfId="1" applyNumberFormat="1" applyFont="1" applyFill="1"/>
    <xf numFmtId="166" fontId="5" fillId="0" borderId="0" xfId="1" applyNumberFormat="1" applyFont="1" applyFill="1"/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164" fontId="3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65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Fill="1"/>
    <xf numFmtId="169" fontId="3" fillId="0" borderId="0" xfId="1" applyNumberFormat="1" applyFont="1" applyFill="1"/>
    <xf numFmtId="166" fontId="3" fillId="0" borderId="0" xfId="1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9" fontId="3" fillId="0" borderId="0" xfId="1" applyNumberFormat="1" applyFont="1" applyFill="1" applyBorder="1"/>
    <xf numFmtId="166" fontId="3" fillId="0" borderId="0" xfId="1" applyNumberFormat="1" applyFont="1" applyFill="1" applyBorder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 vertical="center" wrapText="1"/>
    </xf>
    <xf numFmtId="43" fontId="4" fillId="2" borderId="2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43" fontId="3" fillId="2" borderId="2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right" vertical="center"/>
    </xf>
  </cellXfs>
  <cellStyles count="3">
    <cellStyle name="Обычный" xfId="0" builtinId="0"/>
    <cellStyle name="Обычный 2 2" xfId="2"/>
    <cellStyle name="Финансовый" xfId="1" builtinId="3"/>
  </cellStyles>
  <dxfs count="0"/>
  <tableStyles count="0" defaultTableStyle="TableStyleMedium2" defaultPivotStyle="PivotStyleLight16"/>
  <colors>
    <mruColors>
      <color rgb="FFB9FE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154"/>
  <sheetViews>
    <sheetView tabSelected="1" zoomScale="85" zoomScaleNormal="85" zoomScaleSheetLayoutView="115" workbookViewId="0">
      <selection activeCell="H9" sqref="H9"/>
    </sheetView>
  </sheetViews>
  <sheetFormatPr defaultRowHeight="15.75" x14ac:dyDescent="0.25"/>
  <cols>
    <col min="1" max="1" width="9.140625" style="12"/>
    <col min="2" max="2" width="50.5703125" style="14" customWidth="1"/>
    <col min="3" max="3" width="23.7109375" style="29" customWidth="1"/>
    <col min="4" max="4" width="36.85546875" style="29" customWidth="1"/>
    <col min="5" max="5" width="21" style="14" customWidth="1"/>
    <col min="6" max="7" width="17.140625" style="98" customWidth="1"/>
    <col min="8" max="9" width="17.140625" style="99" customWidth="1"/>
    <col min="10" max="12" width="17.140625" style="12" customWidth="1"/>
    <col min="13" max="13" width="25" style="12" customWidth="1"/>
    <col min="14" max="16384" width="9.140625" style="12"/>
  </cols>
  <sheetData>
    <row r="1" spans="1:13" s="112" customFormat="1" x14ac:dyDescent="0.25">
      <c r="B1" s="51"/>
      <c r="C1" s="94"/>
      <c r="D1" s="94"/>
      <c r="E1" s="51"/>
      <c r="F1" s="113"/>
      <c r="G1" s="113"/>
      <c r="H1" s="114"/>
      <c r="I1" s="114"/>
      <c r="M1" s="115" t="s">
        <v>239</v>
      </c>
    </row>
    <row r="2" spans="1:13" s="112" customFormat="1" x14ac:dyDescent="0.25">
      <c r="B2" s="51"/>
      <c r="C2" s="94"/>
      <c r="D2" s="94"/>
      <c r="E2" s="51"/>
      <c r="F2" s="113"/>
      <c r="G2" s="113"/>
      <c r="H2" s="114"/>
      <c r="I2" s="114"/>
      <c r="M2" s="115"/>
    </row>
    <row r="3" spans="1:13" s="112" customFormat="1" ht="15.75" customHeight="1" x14ac:dyDescent="0.25">
      <c r="B3" s="51"/>
      <c r="C3" s="116"/>
      <c r="D3" s="116"/>
      <c r="E3" s="117"/>
      <c r="F3" s="118"/>
      <c r="G3" s="118"/>
      <c r="H3" s="119"/>
      <c r="I3" s="120" t="s">
        <v>240</v>
      </c>
      <c r="J3" s="120"/>
      <c r="K3" s="120"/>
      <c r="L3" s="120"/>
      <c r="M3" s="120"/>
    </row>
    <row r="4" spans="1:13" s="112" customFormat="1" ht="15.75" customHeight="1" x14ac:dyDescent="0.25">
      <c r="B4" s="51"/>
      <c r="C4" s="116"/>
      <c r="D4" s="116"/>
      <c r="E4" s="117"/>
      <c r="F4" s="118"/>
      <c r="G4" s="118"/>
      <c r="H4" s="119"/>
      <c r="I4" s="120" t="s">
        <v>241</v>
      </c>
      <c r="J4" s="120"/>
      <c r="K4" s="120"/>
      <c r="L4" s="120"/>
      <c r="M4" s="120"/>
    </row>
    <row r="5" spans="1:13" s="112" customFormat="1" ht="15.75" customHeight="1" x14ac:dyDescent="0.25">
      <c r="B5" s="51"/>
      <c r="C5" s="116"/>
      <c r="D5" s="116"/>
      <c r="E5" s="117"/>
      <c r="F5" s="118"/>
      <c r="G5" s="118"/>
      <c r="H5" s="119"/>
      <c r="I5" s="121"/>
      <c r="J5" s="120" t="s">
        <v>243</v>
      </c>
      <c r="K5" s="120"/>
      <c r="L5" s="120"/>
      <c r="M5" s="120"/>
    </row>
    <row r="6" spans="1:13" ht="13.5" customHeight="1" x14ac:dyDescent="0.25">
      <c r="A6" s="13"/>
      <c r="C6" s="122" t="s">
        <v>242</v>
      </c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1:13" ht="13.5" customHeight="1" x14ac:dyDescent="0.25">
      <c r="A7" s="13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</row>
    <row r="8" spans="1:13" ht="63" x14ac:dyDescent="0.25">
      <c r="A8" s="18" t="s">
        <v>0</v>
      </c>
      <c r="B8" s="36" t="s">
        <v>1</v>
      </c>
      <c r="C8" s="18" t="s">
        <v>11</v>
      </c>
      <c r="D8" s="18" t="s">
        <v>12</v>
      </c>
      <c r="E8" s="36" t="s">
        <v>2</v>
      </c>
      <c r="F8" s="79" t="s">
        <v>3</v>
      </c>
      <c r="G8" s="79" t="s">
        <v>4</v>
      </c>
      <c r="H8" s="69" t="s">
        <v>5</v>
      </c>
      <c r="I8" s="69" t="s">
        <v>6</v>
      </c>
      <c r="J8" s="20" t="s">
        <v>7</v>
      </c>
      <c r="K8" s="18" t="s">
        <v>8</v>
      </c>
      <c r="L8" s="3" t="s">
        <v>9</v>
      </c>
      <c r="M8" s="3" t="s">
        <v>10</v>
      </c>
    </row>
    <row r="9" spans="1:13" ht="47.25" x14ac:dyDescent="0.25">
      <c r="A9" s="109">
        <v>1</v>
      </c>
      <c r="B9" s="21" t="s">
        <v>64</v>
      </c>
      <c r="C9" s="2" t="s">
        <v>65</v>
      </c>
      <c r="D9" s="5" t="s">
        <v>66</v>
      </c>
      <c r="E9" s="11" t="s">
        <v>67</v>
      </c>
      <c r="F9" s="6">
        <v>25.056000000000001</v>
      </c>
      <c r="G9" s="6">
        <v>1.7712000000000001</v>
      </c>
      <c r="H9" s="7">
        <v>3</v>
      </c>
      <c r="I9" s="7">
        <v>6</v>
      </c>
      <c r="J9" s="10">
        <v>32.827200000000005</v>
      </c>
      <c r="K9" s="90">
        <v>71.819999999999993</v>
      </c>
      <c r="L9" s="75">
        <v>47.39</v>
      </c>
      <c r="M9" s="23">
        <v>111729.00999455999</v>
      </c>
    </row>
    <row r="10" spans="1:13" ht="47.25" x14ac:dyDescent="0.25">
      <c r="A10" s="110"/>
      <c r="B10" s="21" t="s">
        <v>64</v>
      </c>
      <c r="C10" s="2" t="s">
        <v>65</v>
      </c>
      <c r="D10" s="5" t="s">
        <v>68</v>
      </c>
      <c r="E10" s="25" t="s">
        <v>69</v>
      </c>
      <c r="F10" s="6">
        <v>8.3520000000000003</v>
      </c>
      <c r="G10" s="6">
        <v>0.59040000000000004</v>
      </c>
      <c r="H10" s="7">
        <v>1</v>
      </c>
      <c r="I10" s="7">
        <v>2</v>
      </c>
      <c r="J10" s="10">
        <v>10.942400000000001</v>
      </c>
      <c r="K10" s="90">
        <v>96.82</v>
      </c>
      <c r="L10" s="75">
        <v>41.65</v>
      </c>
      <c r="M10" s="23">
        <v>44125.807947200003</v>
      </c>
    </row>
    <row r="11" spans="1:13" ht="47.25" x14ac:dyDescent="0.25">
      <c r="A11" s="110"/>
      <c r="B11" s="21" t="s">
        <v>64</v>
      </c>
      <c r="C11" s="2" t="s">
        <v>65</v>
      </c>
      <c r="D11" s="5" t="s">
        <v>70</v>
      </c>
      <c r="E11" s="27" t="s">
        <v>71</v>
      </c>
      <c r="F11" s="6">
        <v>33.840000000000003</v>
      </c>
      <c r="G11" s="6">
        <v>2.3616000000000001</v>
      </c>
      <c r="H11" s="7">
        <v>4</v>
      </c>
      <c r="I11" s="7">
        <v>8</v>
      </c>
      <c r="J11" s="10">
        <v>44.201600000000006</v>
      </c>
      <c r="K11" s="90">
        <v>142.82</v>
      </c>
      <c r="L11" s="75">
        <v>36.33</v>
      </c>
      <c r="M11" s="23">
        <v>229346.65836096002</v>
      </c>
    </row>
    <row r="12" spans="1:13" ht="47.25" x14ac:dyDescent="0.25">
      <c r="A12" s="110"/>
      <c r="B12" s="21" t="s">
        <v>64</v>
      </c>
      <c r="C12" s="2" t="s">
        <v>65</v>
      </c>
      <c r="D12" s="5" t="s">
        <v>72</v>
      </c>
      <c r="E12" s="11" t="s">
        <v>71</v>
      </c>
      <c r="F12" s="6">
        <v>16.704000000000001</v>
      </c>
      <c r="G12" s="6">
        <v>1.1808000000000001</v>
      </c>
      <c r="H12" s="7">
        <v>2</v>
      </c>
      <c r="I12" s="7">
        <v>4</v>
      </c>
      <c r="J12" s="10">
        <v>21.884800000000002</v>
      </c>
      <c r="K12" s="90">
        <v>142.82</v>
      </c>
      <c r="L12" s="75">
        <v>36.33</v>
      </c>
      <c r="M12" s="23">
        <v>113552.58065088</v>
      </c>
    </row>
    <row r="13" spans="1:13" ht="47.25" x14ac:dyDescent="0.25">
      <c r="A13" s="110"/>
      <c r="B13" s="21" t="s">
        <v>64</v>
      </c>
      <c r="C13" s="2" t="s">
        <v>65</v>
      </c>
      <c r="D13" s="5" t="s">
        <v>73</v>
      </c>
      <c r="E13" s="11" t="s">
        <v>74</v>
      </c>
      <c r="F13" s="6">
        <v>16.704000000000001</v>
      </c>
      <c r="G13" s="6">
        <v>1.1808000000000001</v>
      </c>
      <c r="H13" s="7">
        <v>2</v>
      </c>
      <c r="I13" s="7">
        <v>4</v>
      </c>
      <c r="J13" s="10">
        <v>21.884800000000002</v>
      </c>
      <c r="K13" s="24">
        <v>90</v>
      </c>
      <c r="L13" s="75">
        <v>42.9</v>
      </c>
      <c r="M13" s="23">
        <v>84497.212800000008</v>
      </c>
    </row>
    <row r="14" spans="1:13" ht="47.25" x14ac:dyDescent="0.25">
      <c r="A14" s="110"/>
      <c r="B14" s="21" t="s">
        <v>64</v>
      </c>
      <c r="C14" s="2" t="s">
        <v>65</v>
      </c>
      <c r="D14" s="5" t="s">
        <v>75</v>
      </c>
      <c r="E14" s="25" t="s">
        <v>76</v>
      </c>
      <c r="F14" s="6">
        <v>33.408000000000001</v>
      </c>
      <c r="G14" s="6">
        <v>2.3616000000000001</v>
      </c>
      <c r="H14" s="7">
        <v>4</v>
      </c>
      <c r="I14" s="7">
        <v>8</v>
      </c>
      <c r="J14" s="10">
        <v>43.769600000000004</v>
      </c>
      <c r="K14" s="90">
        <v>174</v>
      </c>
      <c r="L14" s="75">
        <v>34.64</v>
      </c>
      <c r="M14" s="23">
        <v>263815.13625600003</v>
      </c>
    </row>
    <row r="15" spans="1:13" ht="47.25" x14ac:dyDescent="0.25">
      <c r="A15" s="110"/>
      <c r="B15" s="21" t="s">
        <v>64</v>
      </c>
      <c r="C15" s="2" t="s">
        <v>82</v>
      </c>
      <c r="D15" s="5" t="s">
        <v>84</v>
      </c>
      <c r="E15" s="11" t="s">
        <v>85</v>
      </c>
      <c r="F15" s="6">
        <v>16.893000000000001</v>
      </c>
      <c r="G15" s="6">
        <v>1.1808000000000003</v>
      </c>
      <c r="H15" s="7">
        <v>2</v>
      </c>
      <c r="I15" s="7">
        <v>4</v>
      </c>
      <c r="J15" s="10">
        <v>22.073800000000002</v>
      </c>
      <c r="K15" s="90">
        <v>351</v>
      </c>
      <c r="L15" s="75">
        <v>29.85</v>
      </c>
      <c r="M15" s="23">
        <v>231274.92843000003</v>
      </c>
    </row>
    <row r="16" spans="1:13" ht="47.25" x14ac:dyDescent="0.25">
      <c r="A16" s="110"/>
      <c r="B16" s="21" t="s">
        <v>64</v>
      </c>
      <c r="C16" s="2" t="s">
        <v>82</v>
      </c>
      <c r="D16" s="5" t="s">
        <v>86</v>
      </c>
      <c r="E16" s="11" t="s">
        <v>87</v>
      </c>
      <c r="F16" s="6">
        <v>17.175000000000001</v>
      </c>
      <c r="G16" s="6">
        <v>1.1808000000000001</v>
      </c>
      <c r="H16" s="7">
        <v>2</v>
      </c>
      <c r="I16" s="7">
        <v>4</v>
      </c>
      <c r="J16" s="10">
        <v>22.355800000000002</v>
      </c>
      <c r="K16" s="90">
        <v>462</v>
      </c>
      <c r="L16" s="75">
        <v>28.83</v>
      </c>
      <c r="M16" s="23">
        <v>297767.18386799999</v>
      </c>
    </row>
    <row r="17" spans="1:13" ht="47.25" x14ac:dyDescent="0.25">
      <c r="A17" s="110"/>
      <c r="B17" s="21" t="s">
        <v>64</v>
      </c>
      <c r="C17" s="26" t="s">
        <v>77</v>
      </c>
      <c r="D17" s="5" t="s">
        <v>78</v>
      </c>
      <c r="E17" s="27" t="s">
        <v>79</v>
      </c>
      <c r="F17" s="6">
        <v>16.704000000000001</v>
      </c>
      <c r="G17" s="6">
        <v>1.1808000000000001</v>
      </c>
      <c r="H17" s="7">
        <v>2</v>
      </c>
      <c r="I17" s="7">
        <v>4</v>
      </c>
      <c r="J17" s="10">
        <v>21.884800000000002</v>
      </c>
      <c r="K17" s="90">
        <v>609</v>
      </c>
      <c r="L17" s="75">
        <v>27.85</v>
      </c>
      <c r="M17" s="23">
        <v>371180.43312000006</v>
      </c>
    </row>
    <row r="18" spans="1:13" ht="47.25" x14ac:dyDescent="0.25">
      <c r="A18" s="110"/>
      <c r="B18" s="21" t="s">
        <v>64</v>
      </c>
      <c r="C18" s="26" t="s">
        <v>77</v>
      </c>
      <c r="D18" s="5" t="s">
        <v>80</v>
      </c>
      <c r="E18" s="27" t="s">
        <v>81</v>
      </c>
      <c r="F18" s="6">
        <v>33.408000000000001</v>
      </c>
      <c r="G18" s="6">
        <v>2.3616000000000001</v>
      </c>
      <c r="H18" s="7">
        <v>4</v>
      </c>
      <c r="I18" s="7">
        <v>8</v>
      </c>
      <c r="J18" s="10">
        <v>43.769600000000004</v>
      </c>
      <c r="K18" s="90">
        <v>259</v>
      </c>
      <c r="L18" s="75">
        <v>31.52</v>
      </c>
      <c r="M18" s="23">
        <v>357321.00812800007</v>
      </c>
    </row>
    <row r="19" spans="1:13" x14ac:dyDescent="0.25">
      <c r="A19" s="41"/>
      <c r="B19" s="11"/>
      <c r="C19" s="2"/>
      <c r="D19" s="2"/>
      <c r="E19" s="11"/>
      <c r="F19" s="42">
        <v>218.24400000000003</v>
      </c>
      <c r="G19" s="42"/>
      <c r="H19" s="47">
        <v>26</v>
      </c>
      <c r="I19" s="47">
        <v>52</v>
      </c>
      <c r="J19" s="45">
        <v>285.59440000000001</v>
      </c>
      <c r="K19" s="41"/>
      <c r="L19" s="23"/>
      <c r="M19" s="124">
        <v>2104609.9595556003</v>
      </c>
    </row>
    <row r="20" spans="1:13" ht="49.5" customHeight="1" x14ac:dyDescent="0.25">
      <c r="A20" s="109">
        <v>2</v>
      </c>
      <c r="B20" s="21" t="s">
        <v>35</v>
      </c>
      <c r="C20" s="2" t="s">
        <v>13</v>
      </c>
      <c r="D20" s="2" t="s">
        <v>33</v>
      </c>
      <c r="E20" s="21" t="s">
        <v>34</v>
      </c>
      <c r="F20" s="6">
        <v>33.408000000000001</v>
      </c>
      <c r="G20" s="80">
        <v>6.8486400000000003E-2</v>
      </c>
      <c r="H20" s="86">
        <v>4</v>
      </c>
      <c r="I20" s="86">
        <v>8</v>
      </c>
      <c r="J20" s="10">
        <v>41.476486399999999</v>
      </c>
      <c r="K20" s="90">
        <v>475</v>
      </c>
      <c r="L20" s="75">
        <v>28.87</v>
      </c>
      <c r="M20" s="23">
        <v>568777.42712479993</v>
      </c>
    </row>
    <row r="21" spans="1:13" ht="31.5" x14ac:dyDescent="0.25">
      <c r="A21" s="110"/>
      <c r="B21" s="21" t="s">
        <v>35</v>
      </c>
      <c r="C21" s="2" t="s">
        <v>13</v>
      </c>
      <c r="D21" s="2" t="s">
        <v>26</v>
      </c>
      <c r="E21" s="100" t="s">
        <v>14</v>
      </c>
      <c r="F21" s="6">
        <v>33.408000000000001</v>
      </c>
      <c r="G21" s="80">
        <v>6.8486400000000003E-2</v>
      </c>
      <c r="H21" s="86">
        <v>4</v>
      </c>
      <c r="I21" s="86">
        <v>8</v>
      </c>
      <c r="J21" s="10">
        <v>41.476486399999999</v>
      </c>
      <c r="K21" s="90">
        <v>234</v>
      </c>
      <c r="L21" s="75">
        <v>32.340000000000003</v>
      </c>
      <c r="M21" s="23">
        <v>313875.799421184</v>
      </c>
    </row>
    <row r="22" spans="1:13" ht="31.5" x14ac:dyDescent="0.25">
      <c r="A22" s="110"/>
      <c r="B22" s="21" t="s">
        <v>35</v>
      </c>
      <c r="C22" s="2" t="s">
        <v>15</v>
      </c>
      <c r="D22" s="2" t="s">
        <v>27</v>
      </c>
      <c r="E22" s="100" t="s">
        <v>18</v>
      </c>
      <c r="F22" s="6">
        <v>50.112000000000002</v>
      </c>
      <c r="G22" s="80">
        <v>0.10272960000000002</v>
      </c>
      <c r="H22" s="86">
        <v>6</v>
      </c>
      <c r="I22" s="86">
        <v>12</v>
      </c>
      <c r="J22" s="10">
        <v>62.214729600000005</v>
      </c>
      <c r="K22" s="90">
        <v>141</v>
      </c>
      <c r="L22" s="75">
        <v>36.61</v>
      </c>
      <c r="M22" s="23">
        <v>321153.05634249601</v>
      </c>
    </row>
    <row r="23" spans="1:13" ht="31.5" x14ac:dyDescent="0.25">
      <c r="A23" s="110"/>
      <c r="B23" s="21" t="s">
        <v>35</v>
      </c>
      <c r="C23" s="2" t="s">
        <v>15</v>
      </c>
      <c r="D23" s="2" t="s">
        <v>32</v>
      </c>
      <c r="E23" s="101" t="s">
        <v>23</v>
      </c>
      <c r="F23" s="6">
        <v>16.704000000000001</v>
      </c>
      <c r="G23" s="80">
        <v>3.4243200000000001E-2</v>
      </c>
      <c r="H23" s="86">
        <v>2</v>
      </c>
      <c r="I23" s="86">
        <v>4</v>
      </c>
      <c r="J23" s="10">
        <v>20.738243199999999</v>
      </c>
      <c r="K23" s="90">
        <v>185</v>
      </c>
      <c r="L23" s="75">
        <v>34.21</v>
      </c>
      <c r="M23" s="23">
        <v>131249.23047631999</v>
      </c>
    </row>
    <row r="24" spans="1:13" ht="31.5" x14ac:dyDescent="0.25">
      <c r="A24" s="110"/>
      <c r="B24" s="21" t="s">
        <v>35</v>
      </c>
      <c r="C24" s="2" t="s">
        <v>15</v>
      </c>
      <c r="D24" s="2" t="s">
        <v>28</v>
      </c>
      <c r="E24" s="100" t="s">
        <v>21</v>
      </c>
      <c r="F24" s="6">
        <v>41.760000000000005</v>
      </c>
      <c r="G24" s="80">
        <v>8.5608000000000017E-2</v>
      </c>
      <c r="H24" s="86">
        <v>5</v>
      </c>
      <c r="I24" s="86">
        <v>10</v>
      </c>
      <c r="J24" s="10">
        <v>51.845608000000006</v>
      </c>
      <c r="K24" s="90">
        <v>228</v>
      </c>
      <c r="L24" s="75">
        <v>32.28</v>
      </c>
      <c r="M24" s="23">
        <v>381575.37958272005</v>
      </c>
    </row>
    <row r="25" spans="1:13" ht="31.5" x14ac:dyDescent="0.25">
      <c r="A25" s="110"/>
      <c r="B25" s="21" t="s">
        <v>35</v>
      </c>
      <c r="C25" s="2" t="s">
        <v>15</v>
      </c>
      <c r="D25" s="2" t="s">
        <v>29</v>
      </c>
      <c r="E25" s="100" t="s">
        <v>22</v>
      </c>
      <c r="F25" s="6">
        <v>25.056000000000001</v>
      </c>
      <c r="G25" s="80">
        <v>5.1364800000000009E-2</v>
      </c>
      <c r="H25" s="86">
        <v>3</v>
      </c>
      <c r="I25" s="86">
        <v>6</v>
      </c>
      <c r="J25" s="10">
        <v>31.107364800000003</v>
      </c>
      <c r="K25" s="90">
        <v>97</v>
      </c>
      <c r="L25" s="75">
        <v>41.75</v>
      </c>
      <c r="M25" s="23">
        <v>125977.05059880002</v>
      </c>
    </row>
    <row r="26" spans="1:13" ht="31.5" x14ac:dyDescent="0.25">
      <c r="A26" s="110"/>
      <c r="B26" s="21" t="s">
        <v>35</v>
      </c>
      <c r="C26" s="2" t="s">
        <v>15</v>
      </c>
      <c r="D26" s="2" t="s">
        <v>30</v>
      </c>
      <c r="E26" s="100" t="s">
        <v>16</v>
      </c>
      <c r="F26" s="6">
        <v>41.760000000000005</v>
      </c>
      <c r="G26" s="80">
        <v>8.5608000000000017E-2</v>
      </c>
      <c r="H26" s="86">
        <v>5</v>
      </c>
      <c r="I26" s="86">
        <v>10</v>
      </c>
      <c r="J26" s="10">
        <v>51.845608000000006</v>
      </c>
      <c r="K26" s="90">
        <v>145</v>
      </c>
      <c r="L26" s="75">
        <v>36.299999999999997</v>
      </c>
      <c r="M26" s="23">
        <v>272889.357708</v>
      </c>
    </row>
    <row r="27" spans="1:13" ht="31.5" x14ac:dyDescent="0.25">
      <c r="A27" s="110"/>
      <c r="B27" s="21" t="s">
        <v>35</v>
      </c>
      <c r="C27" s="2" t="s">
        <v>15</v>
      </c>
      <c r="D27" s="2" t="s">
        <v>219</v>
      </c>
      <c r="E27" s="100" t="s">
        <v>218</v>
      </c>
      <c r="F27" s="6">
        <v>8.3520000000000003</v>
      </c>
      <c r="G27" s="80">
        <v>1.7121600000000001E-2</v>
      </c>
      <c r="H27" s="86">
        <v>1</v>
      </c>
      <c r="I27" s="86">
        <v>2</v>
      </c>
      <c r="J27" s="10">
        <v>10.3691216</v>
      </c>
      <c r="K27" s="90">
        <v>66</v>
      </c>
      <c r="L27" s="75">
        <v>42</v>
      </c>
      <c r="M27" s="23">
        <v>28743.2050752</v>
      </c>
    </row>
    <row r="28" spans="1:13" ht="31.5" x14ac:dyDescent="0.25">
      <c r="A28" s="110"/>
      <c r="B28" s="21" t="s">
        <v>35</v>
      </c>
      <c r="C28" s="2" t="s">
        <v>15</v>
      </c>
      <c r="D28" s="2" t="s">
        <v>25</v>
      </c>
      <c r="E28" s="100" t="s">
        <v>17</v>
      </c>
      <c r="F28" s="6">
        <v>25.056000000000001</v>
      </c>
      <c r="G28" s="80">
        <v>5.1364800000000009E-2</v>
      </c>
      <c r="H28" s="86">
        <v>3</v>
      </c>
      <c r="I28" s="86">
        <v>6</v>
      </c>
      <c r="J28" s="10">
        <v>31.107364800000003</v>
      </c>
      <c r="K28" s="90">
        <v>169</v>
      </c>
      <c r="L28" s="75">
        <v>34.729999999999997</v>
      </c>
      <c r="M28" s="23">
        <v>182580.63373617601</v>
      </c>
    </row>
    <row r="29" spans="1:13" ht="31.5" x14ac:dyDescent="0.25">
      <c r="A29" s="111"/>
      <c r="B29" s="21" t="s">
        <v>35</v>
      </c>
      <c r="C29" s="2" t="s">
        <v>15</v>
      </c>
      <c r="D29" s="2" t="s">
        <v>19</v>
      </c>
      <c r="E29" s="100" t="s">
        <v>20</v>
      </c>
      <c r="F29" s="6">
        <v>50.112000000000002</v>
      </c>
      <c r="G29" s="80">
        <v>0.10272960000000002</v>
      </c>
      <c r="H29" s="86">
        <v>6</v>
      </c>
      <c r="I29" s="86">
        <v>12</v>
      </c>
      <c r="J29" s="10">
        <v>62.214729600000005</v>
      </c>
      <c r="K29" s="4">
        <v>218</v>
      </c>
      <c r="L29" s="76">
        <v>32.61</v>
      </c>
      <c r="M29" s="23">
        <v>442283.26843180804</v>
      </c>
    </row>
    <row r="30" spans="1:13" x14ac:dyDescent="0.25">
      <c r="A30" s="41"/>
      <c r="B30" s="49"/>
      <c r="C30" s="95"/>
      <c r="D30" s="106"/>
      <c r="E30" s="49"/>
      <c r="F30" s="81">
        <v>325.72800000000007</v>
      </c>
      <c r="G30" s="81">
        <v>0.66774239999999996</v>
      </c>
      <c r="H30" s="64">
        <v>39</v>
      </c>
      <c r="I30" s="64">
        <v>78</v>
      </c>
      <c r="J30" s="53">
        <v>404.39574240000007</v>
      </c>
      <c r="K30" s="50"/>
      <c r="L30" s="75"/>
      <c r="M30" s="125">
        <v>2769104.408497504</v>
      </c>
    </row>
    <row r="31" spans="1:13" ht="47.25" x14ac:dyDescent="0.25">
      <c r="A31" s="108">
        <v>3</v>
      </c>
      <c r="B31" s="21" t="s">
        <v>213</v>
      </c>
      <c r="C31" s="2" t="s">
        <v>82</v>
      </c>
      <c r="D31" s="5" t="s">
        <v>155</v>
      </c>
      <c r="E31" s="11" t="s">
        <v>156</v>
      </c>
      <c r="F31" s="6">
        <v>17.568000000000001</v>
      </c>
      <c r="G31" s="6">
        <v>1.1808000000000001</v>
      </c>
      <c r="H31" s="8">
        <v>2</v>
      </c>
      <c r="I31" s="7">
        <v>4</v>
      </c>
      <c r="J31" s="40">
        <v>22.748800000000003</v>
      </c>
      <c r="K31" s="90">
        <v>839</v>
      </c>
      <c r="L31" s="75">
        <v>26.12</v>
      </c>
      <c r="M31" s="23">
        <v>498532.67238400009</v>
      </c>
    </row>
    <row r="32" spans="1:13" ht="47.25" x14ac:dyDescent="0.25">
      <c r="A32" s="108"/>
      <c r="B32" s="21" t="s">
        <v>213</v>
      </c>
      <c r="C32" s="2" t="s">
        <v>82</v>
      </c>
      <c r="D32" s="5" t="s">
        <v>157</v>
      </c>
      <c r="E32" s="11" t="s">
        <v>111</v>
      </c>
      <c r="F32" s="6">
        <v>84.384000000000015</v>
      </c>
      <c r="G32" s="6">
        <v>5.9039999999999999</v>
      </c>
      <c r="H32" s="8">
        <v>10</v>
      </c>
      <c r="I32" s="7">
        <v>20</v>
      </c>
      <c r="J32" s="40">
        <v>110.28800000000001</v>
      </c>
      <c r="K32" s="90">
        <v>839</v>
      </c>
      <c r="L32" s="75">
        <v>26.12</v>
      </c>
      <c r="M32" s="23">
        <v>2416926.2278400003</v>
      </c>
    </row>
    <row r="33" spans="1:13" ht="47.25" x14ac:dyDescent="0.25">
      <c r="A33" s="108"/>
      <c r="B33" s="21" t="s">
        <v>213</v>
      </c>
      <c r="C33" s="2" t="s">
        <v>82</v>
      </c>
      <c r="D33" s="5" t="s">
        <v>158</v>
      </c>
      <c r="E33" s="11" t="s">
        <v>83</v>
      </c>
      <c r="F33" s="6">
        <v>25.056000000000001</v>
      </c>
      <c r="G33" s="6">
        <v>1.7712000000000001</v>
      </c>
      <c r="H33" s="8">
        <v>3</v>
      </c>
      <c r="I33" s="7">
        <v>6</v>
      </c>
      <c r="J33" s="40">
        <v>32.827200000000005</v>
      </c>
      <c r="K33" s="90">
        <v>749</v>
      </c>
      <c r="L33" s="75">
        <v>26.36</v>
      </c>
      <c r="M33" s="23">
        <v>648128.41900800006</v>
      </c>
    </row>
    <row r="34" spans="1:13" x14ac:dyDescent="0.25">
      <c r="A34" s="41"/>
      <c r="B34" s="21"/>
      <c r="C34" s="2"/>
      <c r="D34" s="2"/>
      <c r="E34" s="11"/>
      <c r="F34" s="42">
        <v>127.00800000000001</v>
      </c>
      <c r="G34" s="42"/>
      <c r="H34" s="47">
        <v>15</v>
      </c>
      <c r="I34" s="47">
        <v>30</v>
      </c>
      <c r="J34" s="42">
        <v>165.86400000000003</v>
      </c>
      <c r="K34" s="42"/>
      <c r="L34" s="75"/>
      <c r="M34" s="126">
        <v>3563587.319232</v>
      </c>
    </row>
    <row r="35" spans="1:13" ht="47.25" x14ac:dyDescent="0.25">
      <c r="A35" s="90">
        <v>4</v>
      </c>
      <c r="B35" s="21" t="s">
        <v>213</v>
      </c>
      <c r="C35" s="2" t="s">
        <v>31</v>
      </c>
      <c r="D35" s="32" t="s">
        <v>214</v>
      </c>
      <c r="E35" s="11" t="s">
        <v>24</v>
      </c>
      <c r="F35" s="6">
        <v>16.943999999999999</v>
      </c>
      <c r="G35" s="6">
        <v>1.1808000000000001</v>
      </c>
      <c r="H35" s="33">
        <v>2</v>
      </c>
      <c r="I35" s="7">
        <v>4</v>
      </c>
      <c r="J35" s="40">
        <v>22.1248</v>
      </c>
      <c r="K35" s="90">
        <v>1230</v>
      </c>
      <c r="L35" s="75">
        <v>25.58</v>
      </c>
      <c r="M35" s="23">
        <v>696121.43231999991</v>
      </c>
    </row>
    <row r="36" spans="1:13" x14ac:dyDescent="0.25">
      <c r="A36" s="41"/>
      <c r="B36" s="11"/>
      <c r="C36" s="2"/>
      <c r="D36" s="56"/>
      <c r="E36" s="11"/>
      <c r="F36" s="82">
        <v>16.943999999999999</v>
      </c>
      <c r="G36" s="82"/>
      <c r="H36" s="65">
        <v>2</v>
      </c>
      <c r="I36" s="65">
        <v>4</v>
      </c>
      <c r="J36" s="60">
        <v>22.1248</v>
      </c>
      <c r="K36" s="90"/>
      <c r="L36" s="75"/>
      <c r="M36" s="125">
        <v>696121.43231999991</v>
      </c>
    </row>
    <row r="37" spans="1:13" ht="47.25" x14ac:dyDescent="0.25">
      <c r="A37" s="90">
        <v>5</v>
      </c>
      <c r="B37" s="21" t="s">
        <v>213</v>
      </c>
      <c r="C37" s="2" t="s">
        <v>215</v>
      </c>
      <c r="D37" s="32" t="s">
        <v>216</v>
      </c>
      <c r="E37" s="11" t="s">
        <v>217</v>
      </c>
      <c r="F37" s="6">
        <v>7.7759999999999998</v>
      </c>
      <c r="G37" s="6">
        <v>0.64800000000000002</v>
      </c>
      <c r="H37" s="33">
        <v>1</v>
      </c>
      <c r="I37" s="7">
        <v>2</v>
      </c>
      <c r="J37" s="40">
        <v>10.423999999999999</v>
      </c>
      <c r="K37" s="90">
        <v>113</v>
      </c>
      <c r="L37" s="75">
        <v>37.89</v>
      </c>
      <c r="M37" s="23">
        <v>44631.085679999997</v>
      </c>
    </row>
    <row r="38" spans="1:13" x14ac:dyDescent="0.25">
      <c r="A38" s="37"/>
      <c r="B38" s="25"/>
      <c r="C38" s="41"/>
      <c r="D38" s="41"/>
      <c r="E38" s="25"/>
      <c r="F38" s="82">
        <v>7.7759999999999998</v>
      </c>
      <c r="G38" s="82"/>
      <c r="H38" s="65">
        <v>1</v>
      </c>
      <c r="I38" s="65">
        <v>2</v>
      </c>
      <c r="J38" s="60">
        <v>10.423999999999999</v>
      </c>
      <c r="K38" s="60"/>
      <c r="L38" s="77"/>
      <c r="M38" s="125">
        <v>44631.085679999997</v>
      </c>
    </row>
    <row r="39" spans="1:13" ht="47.25" customHeight="1" x14ac:dyDescent="0.25">
      <c r="A39" s="108">
        <v>6</v>
      </c>
      <c r="B39" s="21" t="s">
        <v>110</v>
      </c>
      <c r="C39" s="2" t="s">
        <v>220</v>
      </c>
      <c r="D39" s="5" t="s">
        <v>221</v>
      </c>
      <c r="E39" s="27" t="s">
        <v>222</v>
      </c>
      <c r="F39" s="6">
        <v>33.408000000000001</v>
      </c>
      <c r="G39" s="6">
        <v>2.3616000000000001</v>
      </c>
      <c r="H39" s="62">
        <v>4</v>
      </c>
      <c r="I39" s="7">
        <v>8</v>
      </c>
      <c r="J39" s="40">
        <v>43.769600000000004</v>
      </c>
      <c r="K39" s="39">
        <v>1391</v>
      </c>
      <c r="L39" s="75">
        <v>25.39</v>
      </c>
      <c r="M39" s="23">
        <v>1545832.4103040001</v>
      </c>
    </row>
    <row r="40" spans="1:13" ht="47.25" customHeight="1" x14ac:dyDescent="0.25">
      <c r="A40" s="108"/>
      <c r="B40" s="21" t="s">
        <v>225</v>
      </c>
      <c r="C40" s="2" t="s">
        <v>220</v>
      </c>
      <c r="D40" s="5" t="s">
        <v>229</v>
      </c>
      <c r="E40" s="27" t="s">
        <v>230</v>
      </c>
      <c r="F40" s="6">
        <v>8.3520000000000003</v>
      </c>
      <c r="G40" s="6">
        <v>0.59040000000000004</v>
      </c>
      <c r="H40" s="62">
        <v>1</v>
      </c>
      <c r="I40" s="7">
        <v>2</v>
      </c>
      <c r="J40" s="40">
        <v>10.942400000000001</v>
      </c>
      <c r="K40" s="39">
        <v>1082</v>
      </c>
      <c r="L40" s="75">
        <v>25.7</v>
      </c>
      <c r="M40" s="23">
        <v>304279.69376000005</v>
      </c>
    </row>
    <row r="41" spans="1:13" ht="47.25" customHeight="1" x14ac:dyDescent="0.25">
      <c r="A41" s="108"/>
      <c r="B41" s="21" t="s">
        <v>110</v>
      </c>
      <c r="C41" s="2" t="s">
        <v>223</v>
      </c>
      <c r="D41" s="5" t="s">
        <v>232</v>
      </c>
      <c r="E41" s="27" t="s">
        <v>224</v>
      </c>
      <c r="F41" s="6">
        <v>17.568000000000001</v>
      </c>
      <c r="G41" s="6">
        <v>1.1808000000000001</v>
      </c>
      <c r="H41" s="62">
        <v>2</v>
      </c>
      <c r="I41" s="7">
        <v>4</v>
      </c>
      <c r="J41" s="40">
        <v>22.748800000000003</v>
      </c>
      <c r="K41" s="39">
        <v>1840</v>
      </c>
      <c r="L41" s="75">
        <v>25.13</v>
      </c>
      <c r="M41" s="23">
        <v>1051886.31296</v>
      </c>
    </row>
    <row r="42" spans="1:13" ht="47.25" customHeight="1" x14ac:dyDescent="0.25">
      <c r="A42" s="108"/>
      <c r="B42" s="21" t="s">
        <v>110</v>
      </c>
      <c r="C42" s="2" t="s">
        <v>223</v>
      </c>
      <c r="D42" s="5" t="s">
        <v>233</v>
      </c>
      <c r="E42" s="27" t="s">
        <v>224</v>
      </c>
      <c r="F42" s="6">
        <v>17.568000000000001</v>
      </c>
      <c r="G42" s="6">
        <v>1.1808000000000001</v>
      </c>
      <c r="H42" s="62">
        <v>2</v>
      </c>
      <c r="I42" s="7">
        <v>4</v>
      </c>
      <c r="J42" s="40">
        <v>22.748800000000003</v>
      </c>
      <c r="K42" s="39">
        <v>1840</v>
      </c>
      <c r="L42" s="75">
        <v>25.13</v>
      </c>
      <c r="M42" s="23">
        <v>1051886.31296</v>
      </c>
    </row>
    <row r="43" spans="1:13" ht="47.25" customHeight="1" x14ac:dyDescent="0.25">
      <c r="A43" s="108"/>
      <c r="B43" s="21" t="s">
        <v>225</v>
      </c>
      <c r="C43" s="2" t="s">
        <v>223</v>
      </c>
      <c r="D43" s="5" t="s">
        <v>226</v>
      </c>
      <c r="E43" s="27" t="s">
        <v>227</v>
      </c>
      <c r="F43" s="6">
        <v>35.136000000000003</v>
      </c>
      <c r="G43" s="6">
        <v>2.3616000000000001</v>
      </c>
      <c r="H43" s="62">
        <v>4</v>
      </c>
      <c r="I43" s="7">
        <v>8</v>
      </c>
      <c r="J43" s="40">
        <v>45.497600000000006</v>
      </c>
      <c r="K43" s="39">
        <v>1674</v>
      </c>
      <c r="L43" s="75">
        <v>25.2</v>
      </c>
      <c r="M43" s="23">
        <v>1919307.1564800001</v>
      </c>
    </row>
    <row r="44" spans="1:13" ht="47.25" customHeight="1" x14ac:dyDescent="0.25">
      <c r="A44" s="108"/>
      <c r="B44" s="21" t="s">
        <v>225</v>
      </c>
      <c r="C44" s="2" t="s">
        <v>223</v>
      </c>
      <c r="D44" s="5" t="s">
        <v>228</v>
      </c>
      <c r="E44" s="27" t="s">
        <v>227</v>
      </c>
      <c r="F44" s="6">
        <v>17.175000000000001</v>
      </c>
      <c r="G44" s="6">
        <v>1.1808000000000001</v>
      </c>
      <c r="H44" s="62">
        <v>2</v>
      </c>
      <c r="I44" s="7">
        <v>4</v>
      </c>
      <c r="J44" s="40">
        <v>22.355800000000002</v>
      </c>
      <c r="K44" s="39">
        <v>1674</v>
      </c>
      <c r="L44" s="75">
        <v>25.2</v>
      </c>
      <c r="M44" s="23">
        <v>943074.95184000011</v>
      </c>
    </row>
    <row r="45" spans="1:13" ht="47.25" customHeight="1" x14ac:dyDescent="0.25">
      <c r="A45" s="108"/>
      <c r="B45" s="21" t="s">
        <v>110</v>
      </c>
      <c r="C45" s="2" t="s">
        <v>108</v>
      </c>
      <c r="D45" s="5" t="s">
        <v>231</v>
      </c>
      <c r="E45" s="27" t="s">
        <v>109</v>
      </c>
      <c r="F45" s="6">
        <v>50.112000000000002</v>
      </c>
      <c r="G45" s="6">
        <v>3.5424000000000002</v>
      </c>
      <c r="H45" s="62">
        <v>6</v>
      </c>
      <c r="I45" s="7">
        <v>12</v>
      </c>
      <c r="J45" s="40">
        <v>65.65440000000001</v>
      </c>
      <c r="K45" s="39">
        <v>405</v>
      </c>
      <c r="L45" s="75">
        <v>27.51</v>
      </c>
      <c r="M45" s="23">
        <v>731491.78032000014</v>
      </c>
    </row>
    <row r="46" spans="1:13" x14ac:dyDescent="0.25">
      <c r="A46" s="28"/>
      <c r="B46" s="49"/>
      <c r="C46" s="95"/>
      <c r="D46" s="19"/>
      <c r="E46" s="49"/>
      <c r="F46" s="83">
        <v>179.31900000000002</v>
      </c>
      <c r="G46" s="83"/>
      <c r="H46" s="66">
        <v>21</v>
      </c>
      <c r="I46" s="66">
        <v>42</v>
      </c>
      <c r="J46" s="67">
        <v>233.7174</v>
      </c>
      <c r="K46" s="63"/>
      <c r="L46" s="61"/>
      <c r="M46" s="127">
        <v>7547758.6186240008</v>
      </c>
    </row>
    <row r="47" spans="1:13" ht="47.25" x14ac:dyDescent="0.25">
      <c r="A47" s="109">
        <v>7</v>
      </c>
      <c r="B47" s="100" t="s">
        <v>162</v>
      </c>
      <c r="C47" s="2" t="s">
        <v>36</v>
      </c>
      <c r="D47" s="4" t="s">
        <v>37</v>
      </c>
      <c r="E47" s="11" t="s">
        <v>38</v>
      </c>
      <c r="F47" s="6">
        <v>16.704000000000001</v>
      </c>
      <c r="G47" s="6">
        <v>1.1808000000000001</v>
      </c>
      <c r="H47" s="7">
        <v>2</v>
      </c>
      <c r="I47" s="7">
        <v>4</v>
      </c>
      <c r="J47" s="40">
        <v>21.884800000000002</v>
      </c>
      <c r="K47" s="4">
        <v>372</v>
      </c>
      <c r="L47" s="78">
        <v>29.58</v>
      </c>
      <c r="M47" s="74">
        <v>240815.08684800001</v>
      </c>
    </row>
    <row r="48" spans="1:13" ht="63" x14ac:dyDescent="0.25">
      <c r="A48" s="110"/>
      <c r="B48" s="100" t="s">
        <v>162</v>
      </c>
      <c r="C48" s="2" t="s">
        <v>36</v>
      </c>
      <c r="D48" s="4" t="s">
        <v>39</v>
      </c>
      <c r="E48" s="11" t="s">
        <v>38</v>
      </c>
      <c r="F48" s="6">
        <v>33.408000000000001</v>
      </c>
      <c r="G48" s="6">
        <v>2.3616000000000001</v>
      </c>
      <c r="H48" s="7">
        <v>4</v>
      </c>
      <c r="I48" s="7">
        <v>8</v>
      </c>
      <c r="J48" s="40">
        <v>43.769600000000004</v>
      </c>
      <c r="K48" s="4">
        <v>372</v>
      </c>
      <c r="L48" s="78">
        <v>29.58</v>
      </c>
      <c r="M48" s="74">
        <v>481630.17369600001</v>
      </c>
    </row>
    <row r="49" spans="1:13" ht="63" x14ac:dyDescent="0.25">
      <c r="A49" s="110"/>
      <c r="B49" s="100" t="s">
        <v>162</v>
      </c>
      <c r="C49" s="2" t="s">
        <v>36</v>
      </c>
      <c r="D49" s="4" t="s">
        <v>40</v>
      </c>
      <c r="E49" s="11" t="s">
        <v>41</v>
      </c>
      <c r="F49" s="6">
        <v>50.997</v>
      </c>
      <c r="G49" s="6">
        <v>3.5424000000000002</v>
      </c>
      <c r="H49" s="7">
        <v>6</v>
      </c>
      <c r="I49" s="7">
        <v>12</v>
      </c>
      <c r="J49" s="40">
        <v>66.539400000000001</v>
      </c>
      <c r="K49" s="4">
        <v>289</v>
      </c>
      <c r="L49" s="78">
        <v>30.86</v>
      </c>
      <c r="M49" s="74">
        <v>593434.30047600006</v>
      </c>
    </row>
    <row r="50" spans="1:13" ht="47.25" x14ac:dyDescent="0.25">
      <c r="A50" s="110"/>
      <c r="B50" s="100" t="s">
        <v>162</v>
      </c>
      <c r="C50" s="2" t="s">
        <v>36</v>
      </c>
      <c r="D50" s="4" t="s">
        <v>42</v>
      </c>
      <c r="E50" s="11" t="s">
        <v>41</v>
      </c>
      <c r="F50" s="6">
        <v>8.3520000000000003</v>
      </c>
      <c r="G50" s="6">
        <v>0.59040000000000004</v>
      </c>
      <c r="H50" s="7">
        <v>1</v>
      </c>
      <c r="I50" s="7">
        <v>2</v>
      </c>
      <c r="J50" s="40">
        <v>10.942400000000001</v>
      </c>
      <c r="K50" s="4">
        <v>289</v>
      </c>
      <c r="L50" s="78">
        <v>30.86</v>
      </c>
      <c r="M50" s="74">
        <v>97590.232096000007</v>
      </c>
    </row>
    <row r="51" spans="1:13" ht="47.25" x14ac:dyDescent="0.25">
      <c r="A51" s="110"/>
      <c r="B51" s="100" t="s">
        <v>163</v>
      </c>
      <c r="C51" s="2" t="s">
        <v>36</v>
      </c>
      <c r="D51" s="4" t="s">
        <v>205</v>
      </c>
      <c r="E51" s="11" t="s">
        <v>41</v>
      </c>
      <c r="F51" s="6">
        <v>8.3520000000000003</v>
      </c>
      <c r="G51" s="6">
        <v>0.59040000000000004</v>
      </c>
      <c r="H51" s="7">
        <v>1</v>
      </c>
      <c r="I51" s="7">
        <v>2</v>
      </c>
      <c r="J51" s="40">
        <v>10.942400000000001</v>
      </c>
      <c r="K51" s="4">
        <v>289</v>
      </c>
      <c r="L51" s="78">
        <v>30.86</v>
      </c>
      <c r="M51" s="74">
        <v>97590.232096000007</v>
      </c>
    </row>
    <row r="52" spans="1:13" ht="63" x14ac:dyDescent="0.25">
      <c r="A52" s="110"/>
      <c r="B52" s="100" t="s">
        <v>162</v>
      </c>
      <c r="C52" s="2" t="s">
        <v>36</v>
      </c>
      <c r="D52" s="4" t="s">
        <v>43</v>
      </c>
      <c r="E52" s="11" t="s">
        <v>44</v>
      </c>
      <c r="F52" s="6">
        <v>41.760000000000005</v>
      </c>
      <c r="G52" s="6">
        <v>2.9520000000000004</v>
      </c>
      <c r="H52" s="7">
        <v>5</v>
      </c>
      <c r="I52" s="7">
        <v>10</v>
      </c>
      <c r="J52" s="40">
        <v>54.712000000000003</v>
      </c>
      <c r="K52" s="4">
        <v>289</v>
      </c>
      <c r="L52" s="78">
        <v>30.86</v>
      </c>
      <c r="M52" s="74">
        <v>487951.16048000002</v>
      </c>
    </row>
    <row r="53" spans="1:13" ht="47.25" x14ac:dyDescent="0.25">
      <c r="A53" s="110"/>
      <c r="B53" s="100" t="s">
        <v>162</v>
      </c>
      <c r="C53" s="2" t="s">
        <v>36</v>
      </c>
      <c r="D53" s="4" t="s">
        <v>45</v>
      </c>
      <c r="E53" s="11" t="s">
        <v>44</v>
      </c>
      <c r="F53" s="6">
        <v>33.408000000000001</v>
      </c>
      <c r="G53" s="6">
        <v>2.3616000000000001</v>
      </c>
      <c r="H53" s="7">
        <v>4</v>
      </c>
      <c r="I53" s="7">
        <v>8</v>
      </c>
      <c r="J53" s="40">
        <v>43.769600000000004</v>
      </c>
      <c r="K53" s="4">
        <v>289</v>
      </c>
      <c r="L53" s="78">
        <v>30.86</v>
      </c>
      <c r="M53" s="74">
        <v>390360.92838400003</v>
      </c>
    </row>
    <row r="54" spans="1:13" ht="47.25" x14ac:dyDescent="0.25">
      <c r="A54" s="110"/>
      <c r="B54" s="100" t="s">
        <v>162</v>
      </c>
      <c r="C54" s="2" t="s">
        <v>36</v>
      </c>
      <c r="D54" s="4" t="s">
        <v>181</v>
      </c>
      <c r="E54" s="11" t="s">
        <v>44</v>
      </c>
      <c r="F54" s="6">
        <v>8.3520000000000003</v>
      </c>
      <c r="G54" s="6">
        <v>0.59040000000000004</v>
      </c>
      <c r="H54" s="7">
        <v>1</v>
      </c>
      <c r="I54" s="7">
        <v>2</v>
      </c>
      <c r="J54" s="40">
        <v>10.942400000000001</v>
      </c>
      <c r="K54" s="4">
        <v>289</v>
      </c>
      <c r="L54" s="78">
        <v>30.86</v>
      </c>
      <c r="M54" s="74">
        <v>97590.232096000007</v>
      </c>
    </row>
    <row r="55" spans="1:13" ht="47.25" x14ac:dyDescent="0.25">
      <c r="A55" s="110"/>
      <c r="B55" s="100" t="s">
        <v>162</v>
      </c>
      <c r="C55" s="2" t="s">
        <v>36</v>
      </c>
      <c r="D55" s="4" t="s">
        <v>182</v>
      </c>
      <c r="E55" s="11" t="s">
        <v>46</v>
      </c>
      <c r="F55" s="6">
        <v>33.840000000000003</v>
      </c>
      <c r="G55" s="6">
        <v>2.3616000000000001</v>
      </c>
      <c r="H55" s="7">
        <v>4</v>
      </c>
      <c r="I55" s="7">
        <v>8</v>
      </c>
      <c r="J55" s="40">
        <v>44.201600000000006</v>
      </c>
      <c r="K55" s="4">
        <v>364</v>
      </c>
      <c r="L55" s="78">
        <v>29.68</v>
      </c>
      <c r="M55" s="74">
        <v>477532.86963200005</v>
      </c>
    </row>
    <row r="56" spans="1:13" ht="47.25" x14ac:dyDescent="0.25">
      <c r="A56" s="111"/>
      <c r="B56" s="100" t="s">
        <v>162</v>
      </c>
      <c r="C56" s="2" t="s">
        <v>36</v>
      </c>
      <c r="D56" s="4" t="s">
        <v>204</v>
      </c>
      <c r="E56" s="11" t="s">
        <v>46</v>
      </c>
      <c r="F56" s="6">
        <v>8.3520000000000003</v>
      </c>
      <c r="G56" s="6">
        <v>0.59040000000000004</v>
      </c>
      <c r="H56" s="7">
        <v>1</v>
      </c>
      <c r="I56" s="7">
        <v>2</v>
      </c>
      <c r="J56" s="40">
        <v>10.942400000000001</v>
      </c>
      <c r="K56" s="4">
        <v>364</v>
      </c>
      <c r="L56" s="78">
        <v>29.68</v>
      </c>
      <c r="M56" s="74">
        <v>118216.437248</v>
      </c>
    </row>
    <row r="57" spans="1:13" x14ac:dyDescent="0.25">
      <c r="A57" s="41"/>
      <c r="B57" s="27"/>
      <c r="C57" s="2"/>
      <c r="D57" s="26"/>
      <c r="E57" s="11"/>
      <c r="F57" s="42">
        <v>243.52500000000006</v>
      </c>
      <c r="G57" s="42"/>
      <c r="H57" s="47">
        <v>29</v>
      </c>
      <c r="I57" s="47">
        <v>58</v>
      </c>
      <c r="J57" s="43">
        <v>318.64659999999998</v>
      </c>
      <c r="K57" s="43"/>
      <c r="L57" s="1"/>
      <c r="M57" s="126">
        <v>3082711.6530520003</v>
      </c>
    </row>
    <row r="58" spans="1:13" ht="47.25" x14ac:dyDescent="0.25">
      <c r="A58" s="110">
        <v>8</v>
      </c>
      <c r="B58" s="100" t="s">
        <v>162</v>
      </c>
      <c r="C58" s="2" t="s">
        <v>47</v>
      </c>
      <c r="D58" s="5" t="s">
        <v>49</v>
      </c>
      <c r="E58" s="11" t="s">
        <v>48</v>
      </c>
      <c r="F58" s="6">
        <v>31.103999999999999</v>
      </c>
      <c r="G58" s="6">
        <v>2.5920000000000001</v>
      </c>
      <c r="H58" s="7">
        <v>4</v>
      </c>
      <c r="I58" s="7">
        <v>8</v>
      </c>
      <c r="J58" s="40">
        <v>41.695999999999998</v>
      </c>
      <c r="K58" s="4">
        <v>300</v>
      </c>
      <c r="L58" s="76">
        <v>30.65</v>
      </c>
      <c r="M58" s="74">
        <v>383394.72</v>
      </c>
    </row>
    <row r="59" spans="1:13" ht="47.25" x14ac:dyDescent="0.25">
      <c r="A59" s="110"/>
      <c r="B59" s="100" t="s">
        <v>162</v>
      </c>
      <c r="C59" s="2" t="s">
        <v>47</v>
      </c>
      <c r="D59" s="5" t="s">
        <v>50</v>
      </c>
      <c r="E59" s="11" t="s">
        <v>51</v>
      </c>
      <c r="F59" s="6">
        <v>34.272000000000006</v>
      </c>
      <c r="G59" s="6">
        <v>2.3616000000000001</v>
      </c>
      <c r="H59" s="7">
        <v>4</v>
      </c>
      <c r="I59" s="7">
        <v>8</v>
      </c>
      <c r="J59" s="40">
        <v>44.633600000000008</v>
      </c>
      <c r="K59" s="4">
        <v>420</v>
      </c>
      <c r="L59" s="76">
        <v>29.07</v>
      </c>
      <c r="M59" s="74">
        <v>544949.47584000009</v>
      </c>
    </row>
    <row r="60" spans="1:13" ht="47.25" x14ac:dyDescent="0.25">
      <c r="A60" s="110"/>
      <c r="B60" s="100" t="s">
        <v>162</v>
      </c>
      <c r="C60" s="2" t="s">
        <v>47</v>
      </c>
      <c r="D60" s="5" t="s">
        <v>62</v>
      </c>
      <c r="E60" s="11" t="s">
        <v>63</v>
      </c>
      <c r="F60" s="6">
        <v>8.5620000000000012</v>
      </c>
      <c r="G60" s="6">
        <v>0.59040000000000004</v>
      </c>
      <c r="H60" s="7">
        <v>1</v>
      </c>
      <c r="I60" s="7">
        <v>2</v>
      </c>
      <c r="J60" s="40">
        <v>11.152400000000002</v>
      </c>
      <c r="K60" s="4">
        <v>491</v>
      </c>
      <c r="L60" s="78">
        <v>28.5</v>
      </c>
      <c r="M60" s="74">
        <v>156061.10940000004</v>
      </c>
    </row>
    <row r="61" spans="1:13" ht="47.25" x14ac:dyDescent="0.25">
      <c r="A61" s="110"/>
      <c r="B61" s="100" t="s">
        <v>162</v>
      </c>
      <c r="C61" s="2" t="s">
        <v>47</v>
      </c>
      <c r="D61" s="4" t="s">
        <v>53</v>
      </c>
      <c r="E61" s="11" t="s">
        <v>54</v>
      </c>
      <c r="F61" s="6">
        <v>15.751999999999999</v>
      </c>
      <c r="G61" s="6">
        <v>1.296</v>
      </c>
      <c r="H61" s="7">
        <v>2</v>
      </c>
      <c r="I61" s="7">
        <v>4</v>
      </c>
      <c r="J61" s="40">
        <v>21.047999999999998</v>
      </c>
      <c r="K61" s="4">
        <v>235</v>
      </c>
      <c r="L61" s="76">
        <v>31.94</v>
      </c>
      <c r="M61" s="74">
        <v>157984.1832</v>
      </c>
    </row>
    <row r="62" spans="1:13" ht="47.25" x14ac:dyDescent="0.25">
      <c r="A62" s="110"/>
      <c r="B62" s="100" t="s">
        <v>162</v>
      </c>
      <c r="C62" s="2" t="s">
        <v>47</v>
      </c>
      <c r="D62" s="4" t="s">
        <v>60</v>
      </c>
      <c r="E62" s="11" t="s">
        <v>61</v>
      </c>
      <c r="F62" s="6">
        <v>15.851999999999999</v>
      </c>
      <c r="G62" s="6">
        <v>1.296</v>
      </c>
      <c r="H62" s="7">
        <v>2</v>
      </c>
      <c r="I62" s="7">
        <v>4</v>
      </c>
      <c r="J62" s="40">
        <v>21.148</v>
      </c>
      <c r="K62" s="4">
        <v>43.5</v>
      </c>
      <c r="L62" s="78">
        <v>61.88</v>
      </c>
      <c r="M62" s="74">
        <v>56925.763440000002</v>
      </c>
    </row>
    <row r="63" spans="1:13" ht="47.25" x14ac:dyDescent="0.25">
      <c r="A63" s="110"/>
      <c r="B63" s="100" t="s">
        <v>162</v>
      </c>
      <c r="C63" s="2" t="s">
        <v>47</v>
      </c>
      <c r="D63" s="5" t="s">
        <v>57</v>
      </c>
      <c r="E63" s="11" t="s">
        <v>58</v>
      </c>
      <c r="F63" s="6">
        <v>8.3520000000000003</v>
      </c>
      <c r="G63" s="6">
        <v>0.59040000000000004</v>
      </c>
      <c r="H63" s="7">
        <v>1</v>
      </c>
      <c r="I63" s="7">
        <v>2</v>
      </c>
      <c r="J63" s="40">
        <v>10.942400000000001</v>
      </c>
      <c r="K63" s="4">
        <v>200</v>
      </c>
      <c r="L63" s="76">
        <v>33.4</v>
      </c>
      <c r="M63" s="74">
        <v>73095.232000000004</v>
      </c>
    </row>
    <row r="64" spans="1:13" ht="47.25" x14ac:dyDescent="0.25">
      <c r="A64" s="110"/>
      <c r="B64" s="100" t="s">
        <v>162</v>
      </c>
      <c r="C64" s="2" t="s">
        <v>47</v>
      </c>
      <c r="D64" s="5" t="s">
        <v>57</v>
      </c>
      <c r="E64" s="11" t="s">
        <v>59</v>
      </c>
      <c r="F64" s="6">
        <v>8.3520000000000003</v>
      </c>
      <c r="G64" s="6">
        <v>0.59040000000000004</v>
      </c>
      <c r="H64" s="8">
        <v>1</v>
      </c>
      <c r="I64" s="8">
        <v>2</v>
      </c>
      <c r="J64" s="40">
        <v>10.942400000000001</v>
      </c>
      <c r="K64" s="5">
        <v>306</v>
      </c>
      <c r="L64" s="75">
        <v>30.54</v>
      </c>
      <c r="M64" s="74">
        <v>102259.35417600001</v>
      </c>
    </row>
    <row r="65" spans="1:13" ht="47.25" x14ac:dyDescent="0.25">
      <c r="A65" s="110"/>
      <c r="B65" s="100" t="s">
        <v>163</v>
      </c>
      <c r="C65" s="2" t="s">
        <v>47</v>
      </c>
      <c r="D65" s="5" t="s">
        <v>200</v>
      </c>
      <c r="E65" s="11" t="s">
        <v>201</v>
      </c>
      <c r="F65" s="6">
        <v>16.704000000000001</v>
      </c>
      <c r="G65" s="6">
        <v>1.1808000000000001</v>
      </c>
      <c r="H65" s="8">
        <v>2</v>
      </c>
      <c r="I65" s="8">
        <v>4</v>
      </c>
      <c r="J65" s="40">
        <v>21.884800000000002</v>
      </c>
      <c r="K65" s="5">
        <v>109</v>
      </c>
      <c r="L65" s="75">
        <v>39.799999999999997</v>
      </c>
      <c r="M65" s="74">
        <v>94940.639360000001</v>
      </c>
    </row>
    <row r="66" spans="1:13" ht="47.25" x14ac:dyDescent="0.25">
      <c r="A66" s="110"/>
      <c r="B66" s="100" t="s">
        <v>202</v>
      </c>
      <c r="C66" s="2" t="s">
        <v>47</v>
      </c>
      <c r="D66" s="5" t="s">
        <v>203</v>
      </c>
      <c r="E66" s="11" t="s">
        <v>52</v>
      </c>
      <c r="F66" s="6">
        <v>16.704000000000001</v>
      </c>
      <c r="G66" s="6">
        <v>1.1808000000000001</v>
      </c>
      <c r="H66" s="8">
        <v>2</v>
      </c>
      <c r="I66" s="8">
        <v>4</v>
      </c>
      <c r="J66" s="40">
        <v>21.884800000000002</v>
      </c>
      <c r="K66" s="5">
        <v>325</v>
      </c>
      <c r="L66" s="75">
        <v>30.22</v>
      </c>
      <c r="M66" s="74">
        <v>214941.5632</v>
      </c>
    </row>
    <row r="67" spans="1:13" ht="47.25" x14ac:dyDescent="0.25">
      <c r="A67" s="110"/>
      <c r="B67" s="100" t="s">
        <v>162</v>
      </c>
      <c r="C67" s="2" t="s">
        <v>47</v>
      </c>
      <c r="D67" s="5" t="s">
        <v>55</v>
      </c>
      <c r="E67" s="11" t="s">
        <v>56</v>
      </c>
      <c r="F67" s="6">
        <v>50.976000000000006</v>
      </c>
      <c r="G67" s="6">
        <v>3.5424000000000007</v>
      </c>
      <c r="H67" s="7">
        <v>6</v>
      </c>
      <c r="I67" s="7">
        <v>12</v>
      </c>
      <c r="J67" s="40">
        <v>66.518400000000014</v>
      </c>
      <c r="K67" s="4">
        <v>105</v>
      </c>
      <c r="L67" s="76">
        <v>40.36</v>
      </c>
      <c r="M67" s="74">
        <v>281891.67552000005</v>
      </c>
    </row>
    <row r="68" spans="1:13" ht="47.25" x14ac:dyDescent="0.25">
      <c r="A68" s="110"/>
      <c r="B68" s="100" t="s">
        <v>163</v>
      </c>
      <c r="C68" s="2" t="s">
        <v>47</v>
      </c>
      <c r="D68" s="5" t="s">
        <v>165</v>
      </c>
      <c r="E68" s="11" t="s">
        <v>164</v>
      </c>
      <c r="F68" s="6">
        <v>16.152000000000001</v>
      </c>
      <c r="G68" s="6">
        <v>1.296</v>
      </c>
      <c r="H68" s="7">
        <v>2</v>
      </c>
      <c r="I68" s="7">
        <v>4</v>
      </c>
      <c r="J68" s="40">
        <v>21.448</v>
      </c>
      <c r="K68" s="4">
        <v>82</v>
      </c>
      <c r="L68" s="76">
        <v>44.63</v>
      </c>
      <c r="M68" s="74">
        <v>78492.387680000014</v>
      </c>
    </row>
    <row r="69" spans="1:13" x14ac:dyDescent="0.25">
      <c r="A69" s="41"/>
      <c r="B69" s="27"/>
      <c r="C69" s="2"/>
      <c r="D69" s="2"/>
      <c r="E69" s="11"/>
      <c r="F69" s="42">
        <v>222.78200000000004</v>
      </c>
      <c r="G69" s="42"/>
      <c r="H69" s="47">
        <v>27</v>
      </c>
      <c r="I69" s="47">
        <v>54</v>
      </c>
      <c r="J69" s="43">
        <v>293.29880000000003</v>
      </c>
      <c r="K69" s="42"/>
      <c r="L69" s="1"/>
      <c r="M69" s="126">
        <v>2144936.1038160003</v>
      </c>
    </row>
    <row r="70" spans="1:13" ht="47.25" x14ac:dyDescent="0.25">
      <c r="A70" s="109">
        <v>9</v>
      </c>
      <c r="B70" s="38" t="s">
        <v>166</v>
      </c>
      <c r="C70" s="2" t="s">
        <v>89</v>
      </c>
      <c r="D70" s="5" t="s">
        <v>206</v>
      </c>
      <c r="E70" s="25" t="s">
        <v>90</v>
      </c>
      <c r="F70" s="6">
        <v>16.704000000000001</v>
      </c>
      <c r="G70" s="6">
        <v>1.1808000000000001</v>
      </c>
      <c r="H70" s="8">
        <v>2</v>
      </c>
      <c r="I70" s="8">
        <v>4</v>
      </c>
      <c r="J70" s="22">
        <v>21.884800000000002</v>
      </c>
      <c r="K70" s="90">
        <v>545</v>
      </c>
      <c r="L70" s="76">
        <v>28.17</v>
      </c>
      <c r="M70" s="74">
        <v>335989.67472000001</v>
      </c>
    </row>
    <row r="71" spans="1:13" ht="47.25" x14ac:dyDescent="0.25">
      <c r="A71" s="110"/>
      <c r="B71" s="38" t="s">
        <v>166</v>
      </c>
      <c r="C71" s="2" t="s">
        <v>89</v>
      </c>
      <c r="D71" s="5" t="s">
        <v>207</v>
      </c>
      <c r="E71" s="25" t="s">
        <v>90</v>
      </c>
      <c r="F71" s="6">
        <v>16.704000000000001</v>
      </c>
      <c r="G71" s="6">
        <v>1.1808000000000001</v>
      </c>
      <c r="H71" s="8">
        <v>2</v>
      </c>
      <c r="I71" s="8">
        <v>4</v>
      </c>
      <c r="J71" s="22">
        <v>21.884800000000002</v>
      </c>
      <c r="K71" s="90">
        <v>545</v>
      </c>
      <c r="L71" s="76">
        <v>28.17</v>
      </c>
      <c r="M71" s="74">
        <v>335989.67472000001</v>
      </c>
    </row>
    <row r="72" spans="1:13" ht="47.25" x14ac:dyDescent="0.25">
      <c r="A72" s="110"/>
      <c r="B72" s="38" t="s">
        <v>88</v>
      </c>
      <c r="C72" s="2" t="s">
        <v>89</v>
      </c>
      <c r="D72" s="5" t="s">
        <v>92</v>
      </c>
      <c r="E72" s="25" t="s">
        <v>91</v>
      </c>
      <c r="F72" s="6">
        <v>83.52000000000001</v>
      </c>
      <c r="G72" s="6">
        <v>5.9040000000000008</v>
      </c>
      <c r="H72" s="7">
        <v>10</v>
      </c>
      <c r="I72" s="7">
        <v>20</v>
      </c>
      <c r="J72" s="22">
        <v>109.42400000000001</v>
      </c>
      <c r="K72" s="90">
        <v>394</v>
      </c>
      <c r="L72" s="76">
        <v>29.33</v>
      </c>
      <c r="M72" s="74">
        <v>1264505.93248</v>
      </c>
    </row>
    <row r="73" spans="1:13" ht="47.25" x14ac:dyDescent="0.25">
      <c r="A73" s="110"/>
      <c r="B73" s="38" t="s">
        <v>88</v>
      </c>
      <c r="C73" s="2" t="s">
        <v>89</v>
      </c>
      <c r="D73" s="5" t="s">
        <v>93</v>
      </c>
      <c r="E73" s="25" t="s">
        <v>91</v>
      </c>
      <c r="F73" s="6">
        <v>16.704000000000001</v>
      </c>
      <c r="G73" s="6">
        <v>1.1808000000000001</v>
      </c>
      <c r="H73" s="7">
        <v>2</v>
      </c>
      <c r="I73" s="7">
        <v>4</v>
      </c>
      <c r="J73" s="22">
        <v>21.884800000000002</v>
      </c>
      <c r="K73" s="90">
        <v>394</v>
      </c>
      <c r="L73" s="76">
        <v>29.33</v>
      </c>
      <c r="M73" s="74">
        <v>252901.18649600001</v>
      </c>
    </row>
    <row r="74" spans="1:13" ht="47.25" x14ac:dyDescent="0.25">
      <c r="A74" s="110"/>
      <c r="B74" s="38" t="s">
        <v>208</v>
      </c>
      <c r="C74" s="2" t="s">
        <v>89</v>
      </c>
      <c r="D74" s="5" t="s">
        <v>209</v>
      </c>
      <c r="E74" s="25" t="s">
        <v>91</v>
      </c>
      <c r="F74" s="6">
        <v>16.704000000000001</v>
      </c>
      <c r="G74" s="6">
        <v>1.1808000000000001</v>
      </c>
      <c r="H74" s="7">
        <v>2</v>
      </c>
      <c r="I74" s="7">
        <v>4</v>
      </c>
      <c r="J74" s="22">
        <v>21.884800000000002</v>
      </c>
      <c r="K74" s="90">
        <v>394</v>
      </c>
      <c r="L74" s="76">
        <v>29.33</v>
      </c>
      <c r="M74" s="74">
        <v>252901.18649600001</v>
      </c>
    </row>
    <row r="75" spans="1:13" ht="47.25" x14ac:dyDescent="0.25">
      <c r="A75" s="110"/>
      <c r="B75" s="38" t="s">
        <v>88</v>
      </c>
      <c r="C75" s="2" t="s">
        <v>89</v>
      </c>
      <c r="D75" s="5" t="s">
        <v>183</v>
      </c>
      <c r="E75" s="25" t="s">
        <v>94</v>
      </c>
      <c r="F75" s="6">
        <v>33.408000000000001</v>
      </c>
      <c r="G75" s="6">
        <v>2.3616000000000001</v>
      </c>
      <c r="H75" s="7">
        <v>4</v>
      </c>
      <c r="I75" s="7">
        <v>8</v>
      </c>
      <c r="J75" s="22">
        <v>43.769600000000004</v>
      </c>
      <c r="K75" s="90">
        <v>270</v>
      </c>
      <c r="L75" s="76">
        <v>31.26</v>
      </c>
      <c r="M75" s="74">
        <v>369424.17792000005</v>
      </c>
    </row>
    <row r="76" spans="1:13" ht="47.25" x14ac:dyDescent="0.25">
      <c r="A76" s="110"/>
      <c r="B76" s="38" t="s">
        <v>88</v>
      </c>
      <c r="C76" s="2" t="s">
        <v>89</v>
      </c>
      <c r="D76" s="5" t="s">
        <v>184</v>
      </c>
      <c r="E76" s="25" t="s">
        <v>95</v>
      </c>
      <c r="F76" s="6">
        <v>50.112000000000002</v>
      </c>
      <c r="G76" s="6">
        <v>3.5424000000000002</v>
      </c>
      <c r="H76" s="7">
        <v>6</v>
      </c>
      <c r="I76" s="7">
        <v>12</v>
      </c>
      <c r="J76" s="22">
        <v>65.65440000000001</v>
      </c>
      <c r="K76" s="90">
        <v>242</v>
      </c>
      <c r="L76" s="76">
        <v>31.97</v>
      </c>
      <c r="M76" s="74">
        <v>507951.0226560001</v>
      </c>
    </row>
    <row r="77" spans="1:13" ht="47.25" x14ac:dyDescent="0.25">
      <c r="A77" s="110"/>
      <c r="B77" s="38" t="s">
        <v>88</v>
      </c>
      <c r="C77" s="2" t="s">
        <v>89</v>
      </c>
      <c r="D77" s="5" t="s">
        <v>96</v>
      </c>
      <c r="E77" s="25" t="s">
        <v>97</v>
      </c>
      <c r="F77" s="6">
        <v>16.704000000000001</v>
      </c>
      <c r="G77" s="6">
        <v>1.1808000000000001</v>
      </c>
      <c r="H77" s="7">
        <v>2</v>
      </c>
      <c r="I77" s="7">
        <v>4</v>
      </c>
      <c r="J77" s="22">
        <v>21.884800000000002</v>
      </c>
      <c r="K77" s="90">
        <v>270</v>
      </c>
      <c r="L77" s="76">
        <v>31.26</v>
      </c>
      <c r="M77" s="74">
        <v>184712.08896000002</v>
      </c>
    </row>
    <row r="78" spans="1:13" ht="47.25" x14ac:dyDescent="0.25">
      <c r="A78" s="89"/>
      <c r="B78" s="38" t="s">
        <v>208</v>
      </c>
      <c r="C78" s="2" t="s">
        <v>89</v>
      </c>
      <c r="D78" s="5" t="s">
        <v>210</v>
      </c>
      <c r="E78" s="25" t="s">
        <v>211</v>
      </c>
      <c r="F78" s="6">
        <v>8.3520000000000003</v>
      </c>
      <c r="G78" s="6">
        <v>0.59040000000000004</v>
      </c>
      <c r="H78" s="7">
        <v>1</v>
      </c>
      <c r="I78" s="7">
        <v>2</v>
      </c>
      <c r="J78" s="22">
        <v>10.942400000000001</v>
      </c>
      <c r="K78" s="90">
        <v>270</v>
      </c>
      <c r="L78" s="76">
        <v>30.59</v>
      </c>
      <c r="M78" s="74">
        <v>90376.564320000005</v>
      </c>
    </row>
    <row r="79" spans="1:13" x14ac:dyDescent="0.25">
      <c r="A79" s="17"/>
      <c r="B79" s="49"/>
      <c r="C79" s="19"/>
      <c r="D79" s="19"/>
      <c r="E79" s="49"/>
      <c r="F79" s="81">
        <v>258.91200000000003</v>
      </c>
      <c r="G79" s="81"/>
      <c r="H79" s="64">
        <v>31</v>
      </c>
      <c r="I79" s="64">
        <v>62</v>
      </c>
      <c r="J79" s="45">
        <v>328.27199999999999</v>
      </c>
      <c r="K79" s="44"/>
      <c r="L79" s="23"/>
      <c r="M79" s="124">
        <f>SUM(M70:M78)</f>
        <v>3594751.5087679997</v>
      </c>
    </row>
    <row r="80" spans="1:13" ht="31.5" x14ac:dyDescent="0.25">
      <c r="A80" s="109">
        <v>10</v>
      </c>
      <c r="B80" s="35" t="s">
        <v>141</v>
      </c>
      <c r="C80" s="2" t="s">
        <v>98</v>
      </c>
      <c r="D80" s="5" t="s">
        <v>99</v>
      </c>
      <c r="E80" s="11" t="s">
        <v>100</v>
      </c>
      <c r="F80" s="6">
        <v>35.136000000000003</v>
      </c>
      <c r="G80" s="6">
        <v>2.3616000000000001</v>
      </c>
      <c r="H80" s="7">
        <v>4</v>
      </c>
      <c r="I80" s="7">
        <v>8</v>
      </c>
      <c r="J80" s="40">
        <v>45.497600000000006</v>
      </c>
      <c r="K80" s="90">
        <v>764</v>
      </c>
      <c r="L80" s="75">
        <v>25.23</v>
      </c>
      <c r="M80" s="74">
        <v>876998.99827200011</v>
      </c>
    </row>
    <row r="81" spans="1:13" ht="31.5" x14ac:dyDescent="0.25">
      <c r="A81" s="110"/>
      <c r="B81" s="35" t="s">
        <v>141</v>
      </c>
      <c r="C81" s="2" t="s">
        <v>98</v>
      </c>
      <c r="D81" s="5" t="s">
        <v>101</v>
      </c>
      <c r="E81" s="11" t="s">
        <v>102</v>
      </c>
      <c r="F81" s="6">
        <v>8.3520000000000003</v>
      </c>
      <c r="G81" s="6">
        <v>0.59040000000000004</v>
      </c>
      <c r="H81" s="8">
        <v>1</v>
      </c>
      <c r="I81" s="7">
        <v>2</v>
      </c>
      <c r="J81" s="40">
        <v>10.942400000000001</v>
      </c>
      <c r="K81" s="90">
        <v>789</v>
      </c>
      <c r="L81" s="75">
        <v>25.17</v>
      </c>
      <c r="M81" s="74">
        <v>217306.54411200003</v>
      </c>
    </row>
    <row r="82" spans="1:13" ht="31.5" x14ac:dyDescent="0.25">
      <c r="A82" s="110"/>
      <c r="B82" s="35" t="s">
        <v>141</v>
      </c>
      <c r="C82" s="2" t="s">
        <v>98</v>
      </c>
      <c r="D82" s="5" t="s">
        <v>103</v>
      </c>
      <c r="E82" s="11" t="s">
        <v>104</v>
      </c>
      <c r="F82" s="6">
        <v>25.356000000000002</v>
      </c>
      <c r="G82" s="6">
        <v>1.7712000000000001</v>
      </c>
      <c r="H82" s="8">
        <v>3</v>
      </c>
      <c r="I82" s="7">
        <v>6</v>
      </c>
      <c r="J82" s="40">
        <v>33.127200000000002</v>
      </c>
      <c r="K82" s="90">
        <v>900</v>
      </c>
      <c r="L82" s="75">
        <v>24.92</v>
      </c>
      <c r="M82" s="74">
        <v>742976.84160000016</v>
      </c>
    </row>
    <row r="83" spans="1:13" ht="31.5" x14ac:dyDescent="0.25">
      <c r="A83" s="110"/>
      <c r="B83" s="35" t="s">
        <v>141</v>
      </c>
      <c r="C83" s="2" t="s">
        <v>98</v>
      </c>
      <c r="D83" s="5" t="s">
        <v>185</v>
      </c>
      <c r="E83" s="11" t="s">
        <v>137</v>
      </c>
      <c r="F83" s="6">
        <v>8.2080000000000002</v>
      </c>
      <c r="G83" s="6">
        <v>0.64800000000000002</v>
      </c>
      <c r="H83" s="8">
        <v>1</v>
      </c>
      <c r="I83" s="7">
        <v>2</v>
      </c>
      <c r="J83" s="40">
        <v>10.856</v>
      </c>
      <c r="K83" s="90">
        <v>869</v>
      </c>
      <c r="L83" s="75">
        <v>24.98</v>
      </c>
      <c r="M83" s="74">
        <v>235657.92272</v>
      </c>
    </row>
    <row r="84" spans="1:13" ht="31.5" x14ac:dyDescent="0.25">
      <c r="A84" s="110"/>
      <c r="B84" s="35" t="s">
        <v>141</v>
      </c>
      <c r="C84" s="2" t="s">
        <v>105</v>
      </c>
      <c r="D84" s="5" t="s">
        <v>106</v>
      </c>
      <c r="E84" s="11" t="s">
        <v>107</v>
      </c>
      <c r="F84" s="6">
        <v>16.416</v>
      </c>
      <c r="G84" s="6">
        <v>1.296</v>
      </c>
      <c r="H84" s="8">
        <v>2</v>
      </c>
      <c r="I84" s="7">
        <v>4</v>
      </c>
      <c r="J84" s="40">
        <v>21.712</v>
      </c>
      <c r="K84" s="90">
        <v>794</v>
      </c>
      <c r="L84" s="75">
        <v>25.15</v>
      </c>
      <c r="M84" s="74">
        <v>433569.0992</v>
      </c>
    </row>
    <row r="85" spans="1:13" x14ac:dyDescent="0.25">
      <c r="A85" s="41"/>
      <c r="B85" s="34"/>
      <c r="C85" s="2"/>
      <c r="D85" s="2"/>
      <c r="E85" s="11"/>
      <c r="F85" s="42">
        <v>93.467999999999989</v>
      </c>
      <c r="G85" s="42">
        <v>6.6672000000000002</v>
      </c>
      <c r="H85" s="47">
        <v>11</v>
      </c>
      <c r="I85" s="47">
        <v>22</v>
      </c>
      <c r="J85" s="42">
        <v>122.13520000000001</v>
      </c>
      <c r="K85" s="42">
        <v>4116</v>
      </c>
      <c r="L85" s="1">
        <v>125.45000000000002</v>
      </c>
      <c r="M85" s="126">
        <v>2506509.4059040002</v>
      </c>
    </row>
    <row r="86" spans="1:13" ht="63" x14ac:dyDescent="0.25">
      <c r="A86" s="108">
        <v>11</v>
      </c>
      <c r="B86" s="21" t="s">
        <v>141</v>
      </c>
      <c r="C86" s="2" t="s">
        <v>112</v>
      </c>
      <c r="D86" s="5" t="s">
        <v>115</v>
      </c>
      <c r="E86" s="11" t="s">
        <v>116</v>
      </c>
      <c r="F86" s="6">
        <v>50.112000000000002</v>
      </c>
      <c r="G86" s="6">
        <v>3.5424000000000002</v>
      </c>
      <c r="H86" s="8">
        <v>6</v>
      </c>
      <c r="I86" s="7">
        <v>12</v>
      </c>
      <c r="J86" s="40">
        <v>65.65440000000001</v>
      </c>
      <c r="K86" s="90">
        <v>2734</v>
      </c>
      <c r="L86" s="75">
        <v>24.86</v>
      </c>
      <c r="M86" s="74">
        <v>4462348.3618560005</v>
      </c>
    </row>
    <row r="87" spans="1:13" ht="31.5" x14ac:dyDescent="0.25">
      <c r="A87" s="108"/>
      <c r="B87" s="21" t="s">
        <v>141</v>
      </c>
      <c r="C87" s="2" t="s">
        <v>112</v>
      </c>
      <c r="D87" s="5" t="s">
        <v>159</v>
      </c>
      <c r="E87" s="11" t="s">
        <v>116</v>
      </c>
      <c r="F87" s="6">
        <v>50.112000000000002</v>
      </c>
      <c r="G87" s="6">
        <v>3.5424000000000002</v>
      </c>
      <c r="H87" s="8">
        <v>6</v>
      </c>
      <c r="I87" s="7">
        <v>12</v>
      </c>
      <c r="J87" s="40">
        <v>65.65440000000001</v>
      </c>
      <c r="K87" s="90">
        <v>2734</v>
      </c>
      <c r="L87" s="75">
        <v>24.86</v>
      </c>
      <c r="M87" s="74">
        <v>4462348.3618560005</v>
      </c>
    </row>
    <row r="88" spans="1:13" ht="31.5" x14ac:dyDescent="0.25">
      <c r="A88" s="108"/>
      <c r="B88" s="21" t="s">
        <v>141</v>
      </c>
      <c r="C88" s="2" t="s">
        <v>112</v>
      </c>
      <c r="D88" s="5" t="s">
        <v>160</v>
      </c>
      <c r="E88" s="11" t="s">
        <v>116</v>
      </c>
      <c r="F88" s="6">
        <v>16.704000000000001</v>
      </c>
      <c r="G88" s="6">
        <v>1.1808000000000001</v>
      </c>
      <c r="H88" s="8">
        <v>2</v>
      </c>
      <c r="I88" s="7">
        <v>4</v>
      </c>
      <c r="J88" s="40">
        <v>21.884800000000002</v>
      </c>
      <c r="K88" s="90">
        <v>2734</v>
      </c>
      <c r="L88" s="75">
        <v>24.86</v>
      </c>
      <c r="M88" s="74">
        <v>1487449.4539520002</v>
      </c>
    </row>
    <row r="89" spans="1:13" ht="31.5" x14ac:dyDescent="0.25">
      <c r="A89" s="108"/>
      <c r="B89" s="21" t="s">
        <v>141</v>
      </c>
      <c r="C89" s="2" t="s">
        <v>112</v>
      </c>
      <c r="D89" s="5" t="s">
        <v>121</v>
      </c>
      <c r="E89" s="11" t="s">
        <v>122</v>
      </c>
      <c r="F89" s="6">
        <v>16.704000000000001</v>
      </c>
      <c r="G89" s="6">
        <v>1.1808000000000001</v>
      </c>
      <c r="H89" s="8">
        <v>2</v>
      </c>
      <c r="I89" s="7">
        <v>4</v>
      </c>
      <c r="J89" s="40">
        <v>21.884800000000002</v>
      </c>
      <c r="K89" s="90">
        <v>2734</v>
      </c>
      <c r="L89" s="75">
        <v>24.86</v>
      </c>
      <c r="M89" s="74">
        <v>1487449.4539520002</v>
      </c>
    </row>
    <row r="90" spans="1:13" x14ac:dyDescent="0.25">
      <c r="A90" s="93"/>
      <c r="B90" s="21"/>
      <c r="C90" s="2"/>
      <c r="D90" s="5"/>
      <c r="E90" s="11"/>
      <c r="F90" s="74">
        <f t="shared" ref="F90:L90" si="0">F86+F87+F88+F89</f>
        <v>133.63200000000001</v>
      </c>
      <c r="G90" s="74">
        <f t="shared" si="0"/>
        <v>9.4464000000000006</v>
      </c>
      <c r="H90" s="87">
        <f t="shared" si="0"/>
        <v>16</v>
      </c>
      <c r="I90" s="87">
        <f t="shared" si="0"/>
        <v>32</v>
      </c>
      <c r="J90" s="74">
        <f t="shared" si="0"/>
        <v>175.07840000000004</v>
      </c>
      <c r="K90" s="74">
        <f t="shared" si="0"/>
        <v>10936</v>
      </c>
      <c r="L90" s="74">
        <f t="shared" si="0"/>
        <v>99.44</v>
      </c>
      <c r="M90" s="123">
        <f>M86+M87+M88+M89</f>
        <v>11899595.631616</v>
      </c>
    </row>
    <row r="91" spans="1:13" ht="31.5" x14ac:dyDescent="0.25">
      <c r="A91" s="108">
        <v>12</v>
      </c>
      <c r="B91" s="21" t="s">
        <v>141</v>
      </c>
      <c r="C91" s="2" t="s">
        <v>112</v>
      </c>
      <c r="D91" s="5" t="s">
        <v>212</v>
      </c>
      <c r="E91" s="11" t="s">
        <v>120</v>
      </c>
      <c r="F91" s="6">
        <v>17.454000000000001</v>
      </c>
      <c r="G91" s="6">
        <v>1.1808000000000001</v>
      </c>
      <c r="H91" s="8">
        <v>2</v>
      </c>
      <c r="I91" s="7">
        <v>4</v>
      </c>
      <c r="J91" s="40">
        <v>22.634800000000002</v>
      </c>
      <c r="K91" s="90">
        <v>2687</v>
      </c>
      <c r="L91" s="75">
        <v>24.87</v>
      </c>
      <c r="M91" s="74">
        <v>1512586.1280120004</v>
      </c>
    </row>
    <row r="92" spans="1:13" ht="31.5" x14ac:dyDescent="0.25">
      <c r="A92" s="108"/>
      <c r="B92" s="21" t="s">
        <v>141</v>
      </c>
      <c r="C92" s="2" t="s">
        <v>112</v>
      </c>
      <c r="D92" s="5" t="s">
        <v>119</v>
      </c>
      <c r="E92" s="11" t="s">
        <v>120</v>
      </c>
      <c r="F92" s="6">
        <v>8.3520000000000003</v>
      </c>
      <c r="G92" s="6">
        <v>0.59040000000000004</v>
      </c>
      <c r="H92" s="8">
        <v>1</v>
      </c>
      <c r="I92" s="7">
        <v>2</v>
      </c>
      <c r="J92" s="40">
        <v>10.942400000000001</v>
      </c>
      <c r="K92" s="90">
        <v>2687</v>
      </c>
      <c r="L92" s="75">
        <v>24.87</v>
      </c>
      <c r="M92" s="74">
        <v>731233.43025600014</v>
      </c>
    </row>
    <row r="93" spans="1:13" ht="31.5" x14ac:dyDescent="0.25">
      <c r="A93" s="108"/>
      <c r="B93" s="21" t="s">
        <v>141</v>
      </c>
      <c r="C93" s="2" t="s">
        <v>112</v>
      </c>
      <c r="D93" s="5" t="s">
        <v>113</v>
      </c>
      <c r="E93" s="11" t="s">
        <v>114</v>
      </c>
      <c r="F93" s="6">
        <v>34.254000000000005</v>
      </c>
      <c r="G93" s="6">
        <v>2.3616000000000001</v>
      </c>
      <c r="H93" s="8">
        <v>4</v>
      </c>
      <c r="I93" s="7">
        <v>8</v>
      </c>
      <c r="J93" s="40">
        <v>44.615600000000008</v>
      </c>
      <c r="K93" s="90">
        <v>2730</v>
      </c>
      <c r="L93" s="75">
        <v>24.84</v>
      </c>
      <c r="M93" s="74">
        <v>3025526.6059200005</v>
      </c>
    </row>
    <row r="94" spans="1:13" ht="47.25" x14ac:dyDescent="0.25">
      <c r="A94" s="108"/>
      <c r="B94" s="21" t="s">
        <v>141</v>
      </c>
      <c r="C94" s="2" t="s">
        <v>112</v>
      </c>
      <c r="D94" s="5" t="s">
        <v>117</v>
      </c>
      <c r="E94" s="11" t="s">
        <v>118</v>
      </c>
      <c r="F94" s="6">
        <v>25.338000000000001</v>
      </c>
      <c r="G94" s="6">
        <v>1.7712000000000003</v>
      </c>
      <c r="H94" s="8">
        <v>3</v>
      </c>
      <c r="I94" s="7">
        <v>6</v>
      </c>
      <c r="J94" s="40">
        <v>33.109200000000001</v>
      </c>
      <c r="K94" s="90">
        <v>2789</v>
      </c>
      <c r="L94" s="75">
        <v>24.84</v>
      </c>
      <c r="M94" s="74">
        <v>2293764.3205920001</v>
      </c>
    </row>
    <row r="95" spans="1:13" ht="31.5" x14ac:dyDescent="0.25">
      <c r="A95" s="108"/>
      <c r="B95" s="21" t="s">
        <v>141</v>
      </c>
      <c r="C95" s="2" t="s">
        <v>112</v>
      </c>
      <c r="D95" s="5" t="s">
        <v>123</v>
      </c>
      <c r="E95" s="11" t="s">
        <v>124</v>
      </c>
      <c r="F95" s="6">
        <v>34.158000000000001</v>
      </c>
      <c r="G95" s="6">
        <v>2.3616000000000001</v>
      </c>
      <c r="H95" s="8">
        <v>4</v>
      </c>
      <c r="I95" s="7">
        <v>8</v>
      </c>
      <c r="J95" s="40">
        <v>44.519600000000004</v>
      </c>
      <c r="K95" s="90">
        <v>2339</v>
      </c>
      <c r="L95" s="75">
        <v>24.96</v>
      </c>
      <c r="M95" s="74">
        <v>2599118.3562240005</v>
      </c>
    </row>
    <row r="96" spans="1:13" x14ac:dyDescent="0.25">
      <c r="A96" s="41"/>
      <c r="B96" s="34"/>
      <c r="C96" s="18"/>
      <c r="D96" s="9"/>
      <c r="E96" s="11"/>
      <c r="F96" s="74">
        <f t="shared" ref="F96:L96" si="1">F91+F92+F93+F95+F94</f>
        <v>119.55600000000001</v>
      </c>
      <c r="G96" s="74">
        <f t="shared" si="1"/>
        <v>8.2656000000000009</v>
      </c>
      <c r="H96" s="87">
        <f t="shared" si="1"/>
        <v>14</v>
      </c>
      <c r="I96" s="87">
        <f t="shared" si="1"/>
        <v>28</v>
      </c>
      <c r="J96" s="74">
        <f t="shared" si="1"/>
        <v>155.82159999999999</v>
      </c>
      <c r="K96" s="74">
        <f t="shared" si="1"/>
        <v>13232</v>
      </c>
      <c r="L96" s="74">
        <f t="shared" si="1"/>
        <v>124.38</v>
      </c>
      <c r="M96" s="123">
        <f>M91+M92+M93+M95+M94</f>
        <v>10162228.841004003</v>
      </c>
    </row>
    <row r="97" spans="1:13" ht="31.5" x14ac:dyDescent="0.25">
      <c r="A97" s="109">
        <v>13</v>
      </c>
      <c r="B97" s="35" t="s">
        <v>141</v>
      </c>
      <c r="C97" s="96" t="s">
        <v>125</v>
      </c>
      <c r="D97" s="5" t="s">
        <v>238</v>
      </c>
      <c r="E97" s="11" t="s">
        <v>126</v>
      </c>
      <c r="F97" s="6">
        <v>51.612000000000002</v>
      </c>
      <c r="G97" s="6">
        <v>3.5424000000000007</v>
      </c>
      <c r="H97" s="8">
        <v>6</v>
      </c>
      <c r="I97" s="7">
        <v>12</v>
      </c>
      <c r="J97" s="40">
        <v>67.15440000000001</v>
      </c>
      <c r="K97" s="90">
        <v>459</v>
      </c>
      <c r="L97" s="75">
        <v>26.63</v>
      </c>
      <c r="M97" s="74">
        <v>820839.64744800015</v>
      </c>
    </row>
    <row r="98" spans="1:13" ht="31.5" x14ac:dyDescent="0.25">
      <c r="A98" s="110"/>
      <c r="B98" s="35" t="s">
        <v>141</v>
      </c>
      <c r="C98" s="96" t="s">
        <v>125</v>
      </c>
      <c r="D98" s="5" t="s">
        <v>127</v>
      </c>
      <c r="E98" s="11" t="s">
        <v>128</v>
      </c>
      <c r="F98" s="6">
        <v>17.568000000000001</v>
      </c>
      <c r="G98" s="6">
        <v>1.1808000000000001</v>
      </c>
      <c r="H98" s="8">
        <v>2</v>
      </c>
      <c r="I98" s="7">
        <v>4</v>
      </c>
      <c r="J98" s="40">
        <v>22.748800000000003</v>
      </c>
      <c r="K98" s="90">
        <v>250</v>
      </c>
      <c r="L98" s="75">
        <v>29.36</v>
      </c>
      <c r="M98" s="74">
        <v>166976.19200000001</v>
      </c>
    </row>
    <row r="99" spans="1:13" ht="31.5" x14ac:dyDescent="0.25">
      <c r="A99" s="110"/>
      <c r="B99" s="35" t="s">
        <v>141</v>
      </c>
      <c r="C99" s="96" t="s">
        <v>125</v>
      </c>
      <c r="D99" s="5" t="s">
        <v>129</v>
      </c>
      <c r="E99" s="11" t="s">
        <v>130</v>
      </c>
      <c r="F99" s="6">
        <v>8.3520000000000003</v>
      </c>
      <c r="G99" s="6">
        <v>0.59040000000000004</v>
      </c>
      <c r="H99" s="8">
        <v>1</v>
      </c>
      <c r="I99" s="7">
        <v>2</v>
      </c>
      <c r="J99" s="40">
        <v>10.942400000000001</v>
      </c>
      <c r="K99" s="90">
        <v>280</v>
      </c>
      <c r="L99" s="75">
        <v>28.69</v>
      </c>
      <c r="M99" s="74">
        <v>87902.487680000006</v>
      </c>
    </row>
    <row r="100" spans="1:13" ht="31.5" x14ac:dyDescent="0.25">
      <c r="A100" s="110"/>
      <c r="B100" s="35" t="s">
        <v>141</v>
      </c>
      <c r="C100" s="96" t="s">
        <v>125</v>
      </c>
      <c r="D100" s="5" t="s">
        <v>129</v>
      </c>
      <c r="E100" s="11" t="s">
        <v>131</v>
      </c>
      <c r="F100" s="6">
        <v>8.5380000000000003</v>
      </c>
      <c r="G100" s="6">
        <v>0.59040000000000004</v>
      </c>
      <c r="H100" s="8">
        <v>1</v>
      </c>
      <c r="I100" s="7">
        <v>2</v>
      </c>
      <c r="J100" s="40">
        <v>11.128400000000001</v>
      </c>
      <c r="K100" s="90">
        <v>370</v>
      </c>
      <c r="L100" s="75">
        <v>27.34</v>
      </c>
      <c r="M100" s="74">
        <v>112572.66872000002</v>
      </c>
    </row>
    <row r="101" spans="1:13" ht="31.5" x14ac:dyDescent="0.25">
      <c r="A101" s="110"/>
      <c r="B101" s="35" t="s">
        <v>141</v>
      </c>
      <c r="C101" s="96" t="s">
        <v>125</v>
      </c>
      <c r="D101" s="5" t="s">
        <v>129</v>
      </c>
      <c r="E101" s="11" t="s">
        <v>132</v>
      </c>
      <c r="F101" s="6">
        <v>8.3520000000000003</v>
      </c>
      <c r="G101" s="6">
        <v>0.59040000000000004</v>
      </c>
      <c r="H101" s="8">
        <v>1</v>
      </c>
      <c r="I101" s="7">
        <v>2</v>
      </c>
      <c r="J101" s="40">
        <v>10.942400000000001</v>
      </c>
      <c r="K101" s="90">
        <v>580</v>
      </c>
      <c r="L101" s="75">
        <v>25.9</v>
      </c>
      <c r="M101" s="74">
        <v>164376.7328</v>
      </c>
    </row>
    <row r="102" spans="1:13" ht="31.5" x14ac:dyDescent="0.25">
      <c r="A102" s="110"/>
      <c r="B102" s="35" t="s">
        <v>141</v>
      </c>
      <c r="C102" s="2" t="s">
        <v>125</v>
      </c>
      <c r="D102" s="30" t="s">
        <v>180</v>
      </c>
      <c r="E102" s="31" t="s">
        <v>133</v>
      </c>
      <c r="F102" s="6">
        <v>25.92</v>
      </c>
      <c r="G102" s="6">
        <v>1.7712000000000001</v>
      </c>
      <c r="H102" s="8">
        <v>3</v>
      </c>
      <c r="I102" s="7">
        <v>6</v>
      </c>
      <c r="J102" s="40">
        <v>33.691200000000002</v>
      </c>
      <c r="K102" s="90">
        <v>459</v>
      </c>
      <c r="L102" s="75">
        <v>26.52</v>
      </c>
      <c r="M102" s="74">
        <v>410112.19641600002</v>
      </c>
    </row>
    <row r="103" spans="1:13" ht="31.5" x14ac:dyDescent="0.25">
      <c r="A103" s="110"/>
      <c r="B103" s="35" t="s">
        <v>141</v>
      </c>
      <c r="C103" s="2" t="s">
        <v>125</v>
      </c>
      <c r="D103" s="5" t="s">
        <v>134</v>
      </c>
      <c r="E103" s="11" t="s">
        <v>135</v>
      </c>
      <c r="F103" s="6">
        <v>8.5410000000000004</v>
      </c>
      <c r="G103" s="6">
        <v>0.59040000000000004</v>
      </c>
      <c r="H103" s="8">
        <v>1</v>
      </c>
      <c r="I103" s="7">
        <v>2</v>
      </c>
      <c r="J103" s="40">
        <v>11.131400000000001</v>
      </c>
      <c r="K103" s="90">
        <v>537</v>
      </c>
      <c r="L103" s="75">
        <v>26.03</v>
      </c>
      <c r="M103" s="74">
        <v>155595.93365400002</v>
      </c>
    </row>
    <row r="104" spans="1:13" ht="31.5" x14ac:dyDescent="0.25">
      <c r="A104" s="110"/>
      <c r="B104" s="35" t="s">
        <v>141</v>
      </c>
      <c r="C104" s="2" t="s">
        <v>125</v>
      </c>
      <c r="D104" s="5" t="s">
        <v>134</v>
      </c>
      <c r="E104" s="11" t="s">
        <v>136</v>
      </c>
      <c r="F104" s="6">
        <v>8.4480000000000004</v>
      </c>
      <c r="G104" s="6">
        <v>0.59040000000000004</v>
      </c>
      <c r="H104" s="8">
        <v>1</v>
      </c>
      <c r="I104" s="7">
        <v>2</v>
      </c>
      <c r="J104" s="40">
        <v>11.038400000000001</v>
      </c>
      <c r="K104" s="90">
        <v>502</v>
      </c>
      <c r="L104" s="75">
        <v>26.23</v>
      </c>
      <c r="M104" s="74">
        <v>145347.69046400001</v>
      </c>
    </row>
    <row r="105" spans="1:13" ht="31.5" x14ac:dyDescent="0.25">
      <c r="A105" s="110"/>
      <c r="B105" s="35" t="s">
        <v>141</v>
      </c>
      <c r="C105" s="2" t="s">
        <v>125</v>
      </c>
      <c r="D105" s="5" t="s">
        <v>161</v>
      </c>
      <c r="E105" s="25" t="s">
        <v>137</v>
      </c>
      <c r="F105" s="6">
        <v>17.004000000000001</v>
      </c>
      <c r="G105" s="6">
        <v>1.1808000000000001</v>
      </c>
      <c r="H105" s="8">
        <v>2</v>
      </c>
      <c r="I105" s="7">
        <v>4</v>
      </c>
      <c r="J105" s="40">
        <v>22.184800000000003</v>
      </c>
      <c r="K105" s="90">
        <v>589</v>
      </c>
      <c r="L105" s="75">
        <v>25.77</v>
      </c>
      <c r="M105" s="74">
        <v>336732.65234400006</v>
      </c>
    </row>
    <row r="106" spans="1:13" x14ac:dyDescent="0.25">
      <c r="A106" s="41"/>
      <c r="B106" s="34"/>
      <c r="C106" s="2"/>
      <c r="D106" s="2"/>
      <c r="E106" s="25"/>
      <c r="F106" s="84">
        <v>154.33500000000001</v>
      </c>
      <c r="G106" s="84">
        <v>10.6272</v>
      </c>
      <c r="H106" s="87">
        <v>18</v>
      </c>
      <c r="I106" s="87">
        <v>36</v>
      </c>
      <c r="J106" s="46">
        <v>200.96220000000002</v>
      </c>
      <c r="K106" s="46">
        <v>4026</v>
      </c>
      <c r="L106" s="74">
        <v>242.47</v>
      </c>
      <c r="M106" s="123">
        <v>2400456.2015260002</v>
      </c>
    </row>
    <row r="107" spans="1:13" ht="31.5" x14ac:dyDescent="0.25">
      <c r="A107" s="109">
        <v>14</v>
      </c>
      <c r="B107" s="35" t="s">
        <v>141</v>
      </c>
      <c r="C107" s="2" t="s">
        <v>138</v>
      </c>
      <c r="D107" s="5" t="s">
        <v>237</v>
      </c>
      <c r="E107" s="25" t="s">
        <v>236</v>
      </c>
      <c r="F107" s="6">
        <v>16.23</v>
      </c>
      <c r="G107" s="6">
        <v>1.2384000000000002</v>
      </c>
      <c r="H107" s="8">
        <v>2</v>
      </c>
      <c r="I107" s="7">
        <v>4</v>
      </c>
      <c r="J107" s="40">
        <v>21.468399999999999</v>
      </c>
      <c r="K107" s="90">
        <v>901</v>
      </c>
      <c r="L107" s="75">
        <v>24.96</v>
      </c>
      <c r="M107" s="74">
        <v>482801.98886400001</v>
      </c>
    </row>
    <row r="108" spans="1:13" ht="31.5" x14ac:dyDescent="0.25">
      <c r="A108" s="110"/>
      <c r="B108" s="35" t="s">
        <v>141</v>
      </c>
      <c r="C108" s="2" t="s">
        <v>138</v>
      </c>
      <c r="D108" s="5" t="s">
        <v>178</v>
      </c>
      <c r="E108" s="25" t="s">
        <v>179</v>
      </c>
      <c r="F108" s="6">
        <v>16.704000000000001</v>
      </c>
      <c r="G108" s="6">
        <v>1.1808000000000001</v>
      </c>
      <c r="H108" s="8">
        <v>2</v>
      </c>
      <c r="I108" s="7">
        <v>4</v>
      </c>
      <c r="J108" s="40">
        <v>21.884800000000002</v>
      </c>
      <c r="K108" s="90">
        <v>1002</v>
      </c>
      <c r="L108" s="75">
        <v>24.78</v>
      </c>
      <c r="M108" s="74">
        <v>543389.95468800014</v>
      </c>
    </row>
    <row r="109" spans="1:13" ht="31.5" x14ac:dyDescent="0.25">
      <c r="A109" s="110"/>
      <c r="B109" s="35" t="s">
        <v>141</v>
      </c>
      <c r="C109" s="2" t="s">
        <v>138</v>
      </c>
      <c r="D109" s="5" t="s">
        <v>139</v>
      </c>
      <c r="E109" s="25" t="s">
        <v>140</v>
      </c>
      <c r="F109" s="6">
        <v>41.948999999999998</v>
      </c>
      <c r="G109" s="6">
        <v>2.9520000000000004</v>
      </c>
      <c r="H109" s="8">
        <v>5</v>
      </c>
      <c r="I109" s="7">
        <v>10</v>
      </c>
      <c r="J109" s="40">
        <v>54.900999999999996</v>
      </c>
      <c r="K109" s="90">
        <v>1286</v>
      </c>
      <c r="L109" s="75">
        <v>44.16</v>
      </c>
      <c r="M109" s="74">
        <v>3117814.6137599996</v>
      </c>
    </row>
    <row r="110" spans="1:13" x14ac:dyDescent="0.25">
      <c r="A110" s="55"/>
      <c r="B110" s="35"/>
      <c r="C110" s="2"/>
      <c r="D110" s="5"/>
      <c r="E110" s="25"/>
      <c r="F110" s="84">
        <v>74.882999999999996</v>
      </c>
      <c r="G110" s="84">
        <v>5.3712</v>
      </c>
      <c r="H110" s="87">
        <v>9</v>
      </c>
      <c r="I110" s="87">
        <v>18</v>
      </c>
      <c r="J110" s="46">
        <v>98.254199999999997</v>
      </c>
      <c r="K110" s="46">
        <v>3189</v>
      </c>
      <c r="L110" s="74">
        <v>93.9</v>
      </c>
      <c r="M110" s="123">
        <v>4144006.5573119996</v>
      </c>
    </row>
    <row r="111" spans="1:13" ht="31.5" x14ac:dyDescent="0.25">
      <c r="A111" s="90">
        <v>15</v>
      </c>
      <c r="B111" s="35" t="s">
        <v>141</v>
      </c>
      <c r="C111" s="2" t="s">
        <v>172</v>
      </c>
      <c r="D111" s="5" t="s">
        <v>174</v>
      </c>
      <c r="E111" s="25" t="s">
        <v>173</v>
      </c>
      <c r="F111" s="6">
        <v>53.568000000000005</v>
      </c>
      <c r="G111" s="6">
        <v>3.5424000000000002</v>
      </c>
      <c r="H111" s="8">
        <v>6</v>
      </c>
      <c r="I111" s="7">
        <v>12</v>
      </c>
      <c r="J111" s="40">
        <v>69.110399999999998</v>
      </c>
      <c r="K111" s="90">
        <v>311</v>
      </c>
      <c r="L111" s="75">
        <v>28.11</v>
      </c>
      <c r="M111" s="74">
        <v>604177.629984</v>
      </c>
    </row>
    <row r="112" spans="1:13" x14ac:dyDescent="0.25">
      <c r="A112" s="90"/>
      <c r="B112" s="35"/>
      <c r="C112" s="2"/>
      <c r="D112" s="5"/>
      <c r="E112" s="25"/>
      <c r="F112" s="84">
        <v>53.568000000000005</v>
      </c>
      <c r="G112" s="84">
        <v>3.5424000000000002</v>
      </c>
      <c r="H112" s="87">
        <v>6</v>
      </c>
      <c r="I112" s="87">
        <v>12</v>
      </c>
      <c r="J112" s="46">
        <v>69.110399999999998</v>
      </c>
      <c r="K112" s="46">
        <v>311</v>
      </c>
      <c r="L112" s="74">
        <v>28.11</v>
      </c>
      <c r="M112" s="74">
        <v>604177.629984</v>
      </c>
    </row>
    <row r="113" spans="1:13" ht="31.5" x14ac:dyDescent="0.25">
      <c r="A113" s="109">
        <v>16</v>
      </c>
      <c r="B113" s="35" t="s">
        <v>141</v>
      </c>
      <c r="C113" s="2" t="s">
        <v>175</v>
      </c>
      <c r="D113" s="5" t="s">
        <v>176</v>
      </c>
      <c r="E113" s="25" t="s">
        <v>177</v>
      </c>
      <c r="F113" s="6">
        <v>17.568000000000001</v>
      </c>
      <c r="G113" s="6">
        <v>1.1808000000000001</v>
      </c>
      <c r="H113" s="8">
        <v>2</v>
      </c>
      <c r="I113" s="7">
        <v>4</v>
      </c>
      <c r="J113" s="40">
        <v>22.748800000000003</v>
      </c>
      <c r="K113" s="90">
        <v>373</v>
      </c>
      <c r="L113" s="75">
        <v>27.27</v>
      </c>
      <c r="M113" s="74">
        <v>231394.196448</v>
      </c>
    </row>
    <row r="114" spans="1:13" ht="31.5" x14ac:dyDescent="0.25">
      <c r="A114" s="111"/>
      <c r="B114" s="35" t="s">
        <v>141</v>
      </c>
      <c r="C114" s="2" t="s">
        <v>175</v>
      </c>
      <c r="D114" s="5" t="s">
        <v>234</v>
      </c>
      <c r="E114" s="25" t="s">
        <v>235</v>
      </c>
      <c r="F114" s="6">
        <v>34.272000000000006</v>
      </c>
      <c r="G114" s="6">
        <v>2.3616000000000001</v>
      </c>
      <c r="H114" s="8">
        <v>4</v>
      </c>
      <c r="I114" s="7">
        <v>8</v>
      </c>
      <c r="J114" s="40">
        <v>44.633600000000008</v>
      </c>
      <c r="K114" s="90">
        <v>247</v>
      </c>
      <c r="L114" s="75">
        <v>29.4</v>
      </c>
      <c r="M114" s="74">
        <v>324120.27648000006</v>
      </c>
    </row>
    <row r="115" spans="1:13" x14ac:dyDescent="0.25">
      <c r="A115" s="91"/>
      <c r="B115" s="35"/>
      <c r="C115" s="2"/>
      <c r="D115" s="5"/>
      <c r="E115" s="25"/>
      <c r="F115" s="84">
        <v>51.84</v>
      </c>
      <c r="G115" s="84">
        <v>3.5424000000000002</v>
      </c>
      <c r="H115" s="87">
        <v>6</v>
      </c>
      <c r="I115" s="87">
        <v>12</v>
      </c>
      <c r="J115" s="46">
        <v>67.382400000000018</v>
      </c>
      <c r="K115" s="46">
        <v>620</v>
      </c>
      <c r="L115" s="74">
        <v>56.67</v>
      </c>
      <c r="M115" s="123">
        <v>555514.47292800003</v>
      </c>
    </row>
    <row r="116" spans="1:13" ht="31.5" x14ac:dyDescent="0.25">
      <c r="A116" s="108">
        <v>17</v>
      </c>
      <c r="B116" s="35" t="s">
        <v>141</v>
      </c>
      <c r="C116" s="2" t="s">
        <v>167</v>
      </c>
      <c r="D116" s="5" t="s">
        <v>168</v>
      </c>
      <c r="E116" s="102" t="s">
        <v>169</v>
      </c>
      <c r="F116" s="6">
        <v>33.408000000000001</v>
      </c>
      <c r="G116" s="6">
        <v>2.3616000000000001</v>
      </c>
      <c r="H116" s="8">
        <v>4</v>
      </c>
      <c r="I116" s="7">
        <v>8</v>
      </c>
      <c r="J116" s="40">
        <v>43.769600000000004</v>
      </c>
      <c r="K116" s="90">
        <v>802</v>
      </c>
      <c r="L116" s="75">
        <v>24.72</v>
      </c>
      <c r="M116" s="74">
        <v>867751.57862400007</v>
      </c>
    </row>
    <row r="117" spans="1:13" ht="31.5" x14ac:dyDescent="0.25">
      <c r="A117" s="108"/>
      <c r="B117" s="35" t="s">
        <v>141</v>
      </c>
      <c r="C117" s="2" t="s">
        <v>167</v>
      </c>
      <c r="D117" s="5" t="s">
        <v>170</v>
      </c>
      <c r="E117" s="102" t="s">
        <v>171</v>
      </c>
      <c r="F117" s="6">
        <v>50.232000000000006</v>
      </c>
      <c r="G117" s="6">
        <v>3.5424000000000002</v>
      </c>
      <c r="H117" s="8">
        <v>6</v>
      </c>
      <c r="I117" s="7">
        <v>12</v>
      </c>
      <c r="J117" s="40">
        <v>65.774400000000014</v>
      </c>
      <c r="K117" s="90">
        <v>682</v>
      </c>
      <c r="L117" s="75">
        <v>25.07</v>
      </c>
      <c r="M117" s="74">
        <v>1124593.5898560002</v>
      </c>
    </row>
    <row r="118" spans="1:13" x14ac:dyDescent="0.25">
      <c r="A118" s="55"/>
      <c r="B118" s="34"/>
      <c r="C118" s="2"/>
      <c r="D118" s="2"/>
      <c r="E118" s="25"/>
      <c r="F118" s="84">
        <v>83.640000000000015</v>
      </c>
      <c r="G118" s="84">
        <v>5.9039999999999999</v>
      </c>
      <c r="H118" s="87">
        <v>10</v>
      </c>
      <c r="I118" s="87">
        <v>20</v>
      </c>
      <c r="J118" s="46">
        <v>109.54400000000001</v>
      </c>
      <c r="K118" s="46">
        <v>1484</v>
      </c>
      <c r="L118" s="74">
        <v>49.79</v>
      </c>
      <c r="M118" s="123">
        <v>1992345.1684800002</v>
      </c>
    </row>
    <row r="119" spans="1:13" ht="31.5" x14ac:dyDescent="0.25">
      <c r="A119" s="108">
        <v>18</v>
      </c>
      <c r="B119" s="21" t="s">
        <v>142</v>
      </c>
      <c r="C119" s="5" t="s">
        <v>186</v>
      </c>
      <c r="D119" s="5" t="s">
        <v>187</v>
      </c>
      <c r="E119" s="21" t="s">
        <v>188</v>
      </c>
      <c r="F119" s="6">
        <v>33.840000000000003</v>
      </c>
      <c r="G119" s="6">
        <v>2.3616000000000001</v>
      </c>
      <c r="H119" s="8">
        <v>4</v>
      </c>
      <c r="I119" s="7">
        <v>8</v>
      </c>
      <c r="J119" s="40">
        <v>44.201600000000006</v>
      </c>
      <c r="K119" s="90">
        <v>278</v>
      </c>
      <c r="L119" s="75">
        <v>52.58</v>
      </c>
      <c r="M119" s="74">
        <v>646105.39558400004</v>
      </c>
    </row>
    <row r="120" spans="1:13" ht="31.5" x14ac:dyDescent="0.25">
      <c r="A120" s="108"/>
      <c r="B120" s="21" t="s">
        <v>142</v>
      </c>
      <c r="C120" s="5" t="s">
        <v>186</v>
      </c>
      <c r="D120" s="5" t="s">
        <v>189</v>
      </c>
      <c r="E120" s="21" t="s">
        <v>190</v>
      </c>
      <c r="F120" s="6">
        <v>16.986000000000001</v>
      </c>
      <c r="G120" s="6">
        <v>1.1808000000000001</v>
      </c>
      <c r="H120" s="8">
        <v>2</v>
      </c>
      <c r="I120" s="7">
        <v>4</v>
      </c>
      <c r="J120" s="40">
        <v>22.166800000000002</v>
      </c>
      <c r="K120" s="90">
        <v>249</v>
      </c>
      <c r="L120" s="75">
        <v>29.35</v>
      </c>
      <c r="M120" s="74">
        <v>161998.29942000002</v>
      </c>
    </row>
    <row r="121" spans="1:13" ht="31.5" x14ac:dyDescent="0.25">
      <c r="A121" s="108"/>
      <c r="B121" s="21" t="s">
        <v>142</v>
      </c>
      <c r="C121" s="5" t="s">
        <v>186</v>
      </c>
      <c r="D121" s="32" t="s">
        <v>191</v>
      </c>
      <c r="E121" s="21" t="s">
        <v>192</v>
      </c>
      <c r="F121" s="6">
        <v>16.704000000000001</v>
      </c>
      <c r="G121" s="6">
        <v>1.1808000000000001</v>
      </c>
      <c r="H121" s="8">
        <v>2</v>
      </c>
      <c r="I121" s="7">
        <v>4</v>
      </c>
      <c r="J121" s="40">
        <v>21.884800000000002</v>
      </c>
      <c r="K121" s="90">
        <v>316</v>
      </c>
      <c r="L121" s="75">
        <v>28.03</v>
      </c>
      <c r="M121" s="74">
        <v>193844.178304</v>
      </c>
    </row>
    <row r="122" spans="1:13" x14ac:dyDescent="0.25">
      <c r="A122" s="41"/>
      <c r="B122" s="11"/>
      <c r="C122" s="5"/>
      <c r="D122" s="56"/>
      <c r="E122" s="21"/>
      <c r="F122" s="84">
        <v>67.53</v>
      </c>
      <c r="G122" s="84">
        <v>4.7232000000000003</v>
      </c>
      <c r="H122" s="87">
        <v>8</v>
      </c>
      <c r="I122" s="87">
        <v>16</v>
      </c>
      <c r="J122" s="46">
        <v>88.253200000000007</v>
      </c>
      <c r="K122" s="46">
        <v>843</v>
      </c>
      <c r="L122" s="74">
        <v>109.96000000000001</v>
      </c>
      <c r="M122" s="123">
        <v>1001947.8733080002</v>
      </c>
    </row>
    <row r="123" spans="1:13" ht="31.5" x14ac:dyDescent="0.25">
      <c r="A123" s="108">
        <v>19</v>
      </c>
      <c r="B123" s="21" t="s">
        <v>142</v>
      </c>
      <c r="C123" s="5" t="s">
        <v>193</v>
      </c>
      <c r="D123" s="32" t="s">
        <v>194</v>
      </c>
      <c r="E123" s="21" t="s">
        <v>195</v>
      </c>
      <c r="F123" s="6">
        <v>8.0259999999999998</v>
      </c>
      <c r="G123" s="6">
        <v>0.64800000000000002</v>
      </c>
      <c r="H123" s="8">
        <v>1</v>
      </c>
      <c r="I123" s="7">
        <v>2</v>
      </c>
      <c r="J123" s="40">
        <v>10.673999999999999</v>
      </c>
      <c r="K123" s="90">
        <v>100</v>
      </c>
      <c r="L123" s="75">
        <v>38.17</v>
      </c>
      <c r="M123" s="74">
        <v>40742.657999999996</v>
      </c>
    </row>
    <row r="124" spans="1:13" ht="31.5" x14ac:dyDescent="0.25">
      <c r="A124" s="108"/>
      <c r="B124" s="21" t="s">
        <v>142</v>
      </c>
      <c r="C124" s="5" t="s">
        <v>193</v>
      </c>
      <c r="D124" s="32" t="s">
        <v>196</v>
      </c>
      <c r="E124" s="21" t="s">
        <v>197</v>
      </c>
      <c r="F124" s="6">
        <v>8.5920000000000005</v>
      </c>
      <c r="G124" s="6">
        <v>0.59040000000000004</v>
      </c>
      <c r="H124" s="8">
        <v>1</v>
      </c>
      <c r="I124" s="7">
        <v>2</v>
      </c>
      <c r="J124" s="40">
        <v>11.182400000000001</v>
      </c>
      <c r="K124" s="90">
        <v>175</v>
      </c>
      <c r="L124" s="75">
        <v>32</v>
      </c>
      <c r="M124" s="74">
        <v>62621.44000000001</v>
      </c>
    </row>
    <row r="125" spans="1:13" ht="31.5" x14ac:dyDescent="0.25">
      <c r="A125" s="108"/>
      <c r="B125" s="21" t="s">
        <v>142</v>
      </c>
      <c r="C125" s="5" t="s">
        <v>193</v>
      </c>
      <c r="D125" s="32" t="s">
        <v>198</v>
      </c>
      <c r="E125" s="21" t="s">
        <v>199</v>
      </c>
      <c r="F125" s="6">
        <v>25.338000000000001</v>
      </c>
      <c r="G125" s="6">
        <v>1.7712000000000003</v>
      </c>
      <c r="H125" s="8">
        <v>3</v>
      </c>
      <c r="I125" s="7">
        <v>6</v>
      </c>
      <c r="J125" s="40">
        <v>33.109200000000001</v>
      </c>
      <c r="K125" s="90">
        <v>140</v>
      </c>
      <c r="L125" s="75">
        <v>33.86</v>
      </c>
      <c r="M125" s="74">
        <v>156950.85168000002</v>
      </c>
    </row>
    <row r="126" spans="1:13" x14ac:dyDescent="0.25">
      <c r="A126" s="54"/>
      <c r="B126" s="34"/>
      <c r="C126" s="2"/>
      <c r="D126" s="2"/>
      <c r="E126" s="25"/>
      <c r="F126" s="84">
        <v>41.956000000000003</v>
      </c>
      <c r="G126" s="84">
        <v>3.0096000000000003</v>
      </c>
      <c r="H126" s="87">
        <v>5</v>
      </c>
      <c r="I126" s="87">
        <v>10</v>
      </c>
      <c r="J126" s="46">
        <v>54.965600000000002</v>
      </c>
      <c r="K126" s="46">
        <v>415</v>
      </c>
      <c r="L126" s="74">
        <v>104.03</v>
      </c>
      <c r="M126" s="123">
        <v>260314.94968000002</v>
      </c>
    </row>
    <row r="127" spans="1:13" ht="47.25" x14ac:dyDescent="0.25">
      <c r="A127" s="109">
        <v>20</v>
      </c>
      <c r="B127" s="35" t="s">
        <v>141</v>
      </c>
      <c r="C127" s="2" t="s">
        <v>89</v>
      </c>
      <c r="D127" s="32" t="s">
        <v>143</v>
      </c>
      <c r="E127" s="11" t="s">
        <v>144</v>
      </c>
      <c r="F127" s="6">
        <v>36.864000000000004</v>
      </c>
      <c r="G127" s="6">
        <v>2.3616000000000001</v>
      </c>
      <c r="H127" s="33">
        <v>4</v>
      </c>
      <c r="I127" s="7">
        <v>8</v>
      </c>
      <c r="J127" s="40">
        <v>47.225600000000007</v>
      </c>
      <c r="K127" s="90">
        <v>1822</v>
      </c>
      <c r="L127" s="75">
        <v>25.14</v>
      </c>
      <c r="M127" s="74">
        <v>2163172.3860480003</v>
      </c>
    </row>
    <row r="128" spans="1:13" ht="31.5" x14ac:dyDescent="0.25">
      <c r="A128" s="111"/>
      <c r="B128" s="35" t="s">
        <v>141</v>
      </c>
      <c r="C128" s="2" t="s">
        <v>89</v>
      </c>
      <c r="D128" s="32" t="s">
        <v>145</v>
      </c>
      <c r="E128" s="11" t="s">
        <v>144</v>
      </c>
      <c r="F128" s="6"/>
      <c r="G128" s="6">
        <v>2.3616000000000001</v>
      </c>
      <c r="H128" s="33"/>
      <c r="I128" s="7"/>
      <c r="J128" s="40">
        <v>2.3616000000000001</v>
      </c>
      <c r="K128" s="90">
        <v>1822</v>
      </c>
      <c r="L128" s="75">
        <v>25.14</v>
      </c>
      <c r="M128" s="74">
        <v>108173.27692800001</v>
      </c>
    </row>
    <row r="129" spans="1:13" x14ac:dyDescent="0.25">
      <c r="A129" s="91"/>
      <c r="B129" s="35"/>
      <c r="C129" s="2"/>
      <c r="D129" s="32"/>
      <c r="E129" s="11"/>
      <c r="F129" s="42">
        <v>36.864000000000004</v>
      </c>
      <c r="G129" s="42"/>
      <c r="H129" s="47">
        <v>4</v>
      </c>
      <c r="I129" s="47">
        <v>8</v>
      </c>
      <c r="J129" s="48">
        <v>49.58720000000001</v>
      </c>
      <c r="K129" s="90"/>
      <c r="L129" s="75"/>
      <c r="M129" s="123">
        <v>2271345.6629760005</v>
      </c>
    </row>
    <row r="130" spans="1:13" ht="47.25" x14ac:dyDescent="0.25">
      <c r="A130" s="109">
        <v>21</v>
      </c>
      <c r="B130" s="35" t="s">
        <v>141</v>
      </c>
      <c r="C130" s="2" t="s">
        <v>65</v>
      </c>
      <c r="D130" s="32" t="s">
        <v>64</v>
      </c>
      <c r="E130" s="11" t="s">
        <v>146</v>
      </c>
      <c r="F130" s="6">
        <v>18.432000000000002</v>
      </c>
      <c r="G130" s="6">
        <v>1.1808000000000001</v>
      </c>
      <c r="H130" s="33">
        <v>2</v>
      </c>
      <c r="I130" s="7">
        <v>4</v>
      </c>
      <c r="J130" s="40">
        <v>23.612800000000004</v>
      </c>
      <c r="K130" s="90">
        <v>1767</v>
      </c>
      <c r="L130" s="75">
        <v>25.17</v>
      </c>
      <c r="M130" s="74">
        <v>1050188.4889920002</v>
      </c>
    </row>
    <row r="131" spans="1:13" ht="31.5" x14ac:dyDescent="0.25">
      <c r="A131" s="111"/>
      <c r="B131" s="35" t="s">
        <v>141</v>
      </c>
      <c r="C131" s="2" t="s">
        <v>65</v>
      </c>
      <c r="D131" s="32" t="s">
        <v>145</v>
      </c>
      <c r="E131" s="11" t="s">
        <v>146</v>
      </c>
      <c r="F131" s="6"/>
      <c r="G131" s="6">
        <v>1.1808000000000001</v>
      </c>
      <c r="H131" s="33"/>
      <c r="I131" s="7"/>
      <c r="J131" s="40">
        <v>1.1808000000000001</v>
      </c>
      <c r="K131" s="90">
        <v>1767</v>
      </c>
      <c r="L131" s="75">
        <v>25.17</v>
      </c>
      <c r="M131" s="74">
        <v>52516.540512000007</v>
      </c>
    </row>
    <row r="132" spans="1:13" x14ac:dyDescent="0.25">
      <c r="A132" s="91"/>
      <c r="B132" s="35"/>
      <c r="C132" s="2"/>
      <c r="D132" s="32"/>
      <c r="E132" s="11"/>
      <c r="F132" s="42">
        <v>18.432000000000002</v>
      </c>
      <c r="G132" s="42"/>
      <c r="H132" s="47">
        <v>2</v>
      </c>
      <c r="I132" s="47">
        <v>4</v>
      </c>
      <c r="J132" s="48">
        <v>24.793600000000005</v>
      </c>
      <c r="K132" s="90"/>
      <c r="L132" s="75"/>
      <c r="M132" s="123">
        <v>1102705.0295040002</v>
      </c>
    </row>
    <row r="133" spans="1:13" ht="31.5" x14ac:dyDescent="0.25">
      <c r="A133" s="109">
        <v>22</v>
      </c>
      <c r="B133" s="35" t="s">
        <v>141</v>
      </c>
      <c r="C133" s="2" t="s">
        <v>147</v>
      </c>
      <c r="D133" s="32" t="s">
        <v>110</v>
      </c>
      <c r="E133" s="11" t="s">
        <v>148</v>
      </c>
      <c r="F133" s="6">
        <v>32.832000000000001</v>
      </c>
      <c r="G133" s="6">
        <v>2.4192</v>
      </c>
      <c r="H133" s="33">
        <v>4</v>
      </c>
      <c r="I133" s="7">
        <v>8</v>
      </c>
      <c r="J133" s="40">
        <v>43.251199999999997</v>
      </c>
      <c r="K133" s="90">
        <v>1386</v>
      </c>
      <c r="L133" s="75">
        <v>24.33</v>
      </c>
      <c r="M133" s="74">
        <v>1458490.1506559998</v>
      </c>
    </row>
    <row r="134" spans="1:13" ht="31.5" x14ac:dyDescent="0.25">
      <c r="A134" s="111"/>
      <c r="B134" s="35" t="s">
        <v>141</v>
      </c>
      <c r="C134" s="2" t="s">
        <v>147</v>
      </c>
      <c r="D134" s="32" t="s">
        <v>145</v>
      </c>
      <c r="E134" s="11" t="s">
        <v>148</v>
      </c>
      <c r="F134" s="6"/>
      <c r="G134" s="6">
        <v>2.4192</v>
      </c>
      <c r="H134" s="33"/>
      <c r="I134" s="7"/>
      <c r="J134" s="40">
        <v>2.4192</v>
      </c>
      <c r="K134" s="90">
        <v>1386</v>
      </c>
      <c r="L134" s="75">
        <v>24.33</v>
      </c>
      <c r="M134" s="74">
        <v>81578.762495999996</v>
      </c>
    </row>
    <row r="135" spans="1:13" x14ac:dyDescent="0.25">
      <c r="A135" s="91"/>
      <c r="B135" s="35"/>
      <c r="C135" s="2"/>
      <c r="D135" s="32"/>
      <c r="E135" s="11"/>
      <c r="F135" s="42">
        <v>32.832000000000001</v>
      </c>
      <c r="G135" s="42"/>
      <c r="H135" s="47">
        <v>4</v>
      </c>
      <c r="I135" s="47">
        <v>8</v>
      </c>
      <c r="J135" s="48">
        <v>45.670400000000001</v>
      </c>
      <c r="K135" s="90"/>
      <c r="L135" s="75"/>
      <c r="M135" s="123">
        <v>1540068.9131519997</v>
      </c>
    </row>
    <row r="136" spans="1:13" ht="47.25" x14ac:dyDescent="0.25">
      <c r="A136" s="109">
        <v>23</v>
      </c>
      <c r="B136" s="35" t="s">
        <v>141</v>
      </c>
      <c r="C136" s="2" t="s">
        <v>47</v>
      </c>
      <c r="D136" s="32" t="s">
        <v>149</v>
      </c>
      <c r="E136" s="11" t="s">
        <v>150</v>
      </c>
      <c r="F136" s="6">
        <v>55.295999999999999</v>
      </c>
      <c r="G136" s="6">
        <v>3.5424000000000002</v>
      </c>
      <c r="H136" s="33">
        <v>6</v>
      </c>
      <c r="I136" s="7">
        <v>12</v>
      </c>
      <c r="J136" s="40">
        <v>70.838400000000007</v>
      </c>
      <c r="K136" s="90">
        <v>1395</v>
      </c>
      <c r="L136" s="75">
        <v>25.38</v>
      </c>
      <c r="M136" s="74">
        <v>2508040.6358400001</v>
      </c>
    </row>
    <row r="137" spans="1:13" ht="31.5" x14ac:dyDescent="0.25">
      <c r="A137" s="111"/>
      <c r="B137" s="35" t="s">
        <v>141</v>
      </c>
      <c r="C137" s="2" t="s">
        <v>47</v>
      </c>
      <c r="D137" s="32" t="s">
        <v>145</v>
      </c>
      <c r="E137" s="11" t="s">
        <v>150</v>
      </c>
      <c r="F137" s="6"/>
      <c r="G137" s="6">
        <v>3.5424000000000002</v>
      </c>
      <c r="H137" s="33"/>
      <c r="I137" s="7"/>
      <c r="J137" s="40">
        <v>3.5424000000000002</v>
      </c>
      <c r="K137" s="90">
        <v>1395</v>
      </c>
      <c r="L137" s="75">
        <v>25.38</v>
      </c>
      <c r="M137" s="74">
        <v>125419.02623999999</v>
      </c>
    </row>
    <row r="138" spans="1:13" x14ac:dyDescent="0.25">
      <c r="A138" s="91"/>
      <c r="B138" s="35"/>
      <c r="C138" s="2"/>
      <c r="D138" s="32"/>
      <c r="E138" s="11"/>
      <c r="F138" s="42">
        <v>55.295999999999999</v>
      </c>
      <c r="G138" s="42"/>
      <c r="H138" s="47">
        <v>6</v>
      </c>
      <c r="I138" s="47">
        <v>12</v>
      </c>
      <c r="J138" s="48">
        <v>74.380800000000008</v>
      </c>
      <c r="K138" s="90"/>
      <c r="L138" s="75"/>
      <c r="M138" s="123">
        <v>2633459.6620800002</v>
      </c>
    </row>
    <row r="139" spans="1:13" ht="47.25" x14ac:dyDescent="0.25">
      <c r="A139" s="109">
        <v>24</v>
      </c>
      <c r="B139" s="35" t="s">
        <v>141</v>
      </c>
      <c r="C139" s="2" t="s">
        <v>15</v>
      </c>
      <c r="D139" s="32" t="s">
        <v>151</v>
      </c>
      <c r="E139" s="11" t="s">
        <v>152</v>
      </c>
      <c r="F139" s="6">
        <v>36.864000000000004</v>
      </c>
      <c r="G139" s="6">
        <v>2.3616000000000001</v>
      </c>
      <c r="H139" s="33">
        <v>4</v>
      </c>
      <c r="I139" s="7">
        <v>8</v>
      </c>
      <c r="J139" s="40">
        <v>47.225600000000007</v>
      </c>
      <c r="K139" s="90">
        <v>1972</v>
      </c>
      <c r="L139" s="75">
        <v>25.09</v>
      </c>
      <c r="M139" s="74">
        <v>2336603.6794880005</v>
      </c>
    </row>
    <row r="140" spans="1:13" ht="31.5" x14ac:dyDescent="0.25">
      <c r="A140" s="111"/>
      <c r="B140" s="35" t="s">
        <v>141</v>
      </c>
      <c r="C140" s="2" t="s">
        <v>15</v>
      </c>
      <c r="D140" s="32" t="s">
        <v>145</v>
      </c>
      <c r="E140" s="11" t="s">
        <v>152</v>
      </c>
      <c r="F140" s="6"/>
      <c r="G140" s="6">
        <v>2.3616000000000001</v>
      </c>
      <c r="H140" s="33"/>
      <c r="I140" s="7"/>
      <c r="J140" s="40">
        <v>2.3616000000000001</v>
      </c>
      <c r="K140" s="90">
        <v>1972</v>
      </c>
      <c r="L140" s="75">
        <v>25.09</v>
      </c>
      <c r="M140" s="74">
        <v>116846.016768</v>
      </c>
    </row>
    <row r="141" spans="1:13" x14ac:dyDescent="0.25">
      <c r="A141" s="91"/>
      <c r="B141" s="35"/>
      <c r="C141" s="2"/>
      <c r="D141" s="32"/>
      <c r="E141" s="11"/>
      <c r="F141" s="42">
        <v>36.864000000000004</v>
      </c>
      <c r="G141" s="42"/>
      <c r="H141" s="47">
        <v>4</v>
      </c>
      <c r="I141" s="47">
        <v>8</v>
      </c>
      <c r="J141" s="48">
        <v>49.58720000000001</v>
      </c>
      <c r="K141" s="90"/>
      <c r="L141" s="75"/>
      <c r="M141" s="123">
        <v>2453449.6962560005</v>
      </c>
    </row>
    <row r="142" spans="1:13" ht="47.25" x14ac:dyDescent="0.25">
      <c r="A142" s="91">
        <v>25</v>
      </c>
      <c r="B142" s="35" t="s">
        <v>141</v>
      </c>
      <c r="C142" s="2" t="s">
        <v>138</v>
      </c>
      <c r="D142" s="32" t="s">
        <v>153</v>
      </c>
      <c r="E142" s="11" t="s">
        <v>154</v>
      </c>
      <c r="F142" s="6">
        <v>18.432000000000002</v>
      </c>
      <c r="G142" s="6">
        <v>1.1808000000000001</v>
      </c>
      <c r="H142" s="33">
        <v>2</v>
      </c>
      <c r="I142" s="7">
        <v>4</v>
      </c>
      <c r="J142" s="40">
        <v>23.612800000000004</v>
      </c>
      <c r="K142" s="90">
        <v>1096</v>
      </c>
      <c r="L142" s="75">
        <v>24.68</v>
      </c>
      <c r="M142" s="74">
        <v>638709.23878400004</v>
      </c>
    </row>
    <row r="143" spans="1:13" x14ac:dyDescent="0.25">
      <c r="A143" s="90"/>
      <c r="B143" s="35"/>
      <c r="C143" s="2"/>
      <c r="D143" s="32"/>
      <c r="E143" s="11"/>
      <c r="F143" s="42">
        <v>18.432000000000002</v>
      </c>
      <c r="G143" s="42"/>
      <c r="H143" s="47">
        <v>2</v>
      </c>
      <c r="I143" s="47">
        <v>4</v>
      </c>
      <c r="J143" s="43">
        <v>23.612800000000004</v>
      </c>
      <c r="K143" s="90"/>
      <c r="L143" s="75"/>
      <c r="M143" s="123">
        <v>638709.23878400004</v>
      </c>
    </row>
    <row r="144" spans="1:13" x14ac:dyDescent="0.25">
      <c r="A144" s="13"/>
      <c r="D144" s="105"/>
      <c r="F144" s="73"/>
      <c r="G144" s="73"/>
      <c r="H144" s="68"/>
      <c r="I144" s="70"/>
      <c r="J144" s="15"/>
      <c r="K144" s="15"/>
      <c r="L144" s="15"/>
      <c r="M144" s="15"/>
    </row>
    <row r="145" spans="1:13" x14ac:dyDescent="0.25">
      <c r="A145" s="13"/>
      <c r="D145" s="105"/>
      <c r="F145" s="71"/>
      <c r="G145" s="72"/>
      <c r="H145" s="70"/>
      <c r="I145" s="70"/>
      <c r="J145" s="58"/>
    </row>
    <row r="146" spans="1:13" x14ac:dyDescent="0.25">
      <c r="A146" s="13"/>
      <c r="D146" s="105"/>
      <c r="E146" s="103"/>
      <c r="F146" s="71"/>
      <c r="G146" s="73"/>
      <c r="H146" s="68"/>
      <c r="I146" s="70"/>
      <c r="J146" s="59"/>
      <c r="K146" s="15"/>
      <c r="L146" s="15"/>
      <c r="M146" s="15"/>
    </row>
    <row r="147" spans="1:13" x14ac:dyDescent="0.25">
      <c r="A147" s="13"/>
      <c r="D147" s="105"/>
      <c r="E147" s="104"/>
      <c r="F147" s="85"/>
      <c r="G147" s="85"/>
      <c r="H147" s="88"/>
      <c r="I147" s="88"/>
      <c r="J147" s="57"/>
      <c r="K147" s="57"/>
      <c r="M147" s="97"/>
    </row>
    <row r="148" spans="1:13" x14ac:dyDescent="0.25">
      <c r="A148" s="13"/>
      <c r="D148" s="105"/>
      <c r="F148" s="73"/>
      <c r="G148" s="73"/>
      <c r="H148" s="68"/>
      <c r="I148" s="70"/>
      <c r="J148" s="15"/>
      <c r="K148" s="15"/>
      <c r="L148" s="15"/>
      <c r="M148" s="15"/>
    </row>
    <row r="149" spans="1:13" x14ac:dyDescent="0.25">
      <c r="A149" s="13"/>
      <c r="D149" s="105"/>
      <c r="F149" s="73"/>
      <c r="G149" s="73"/>
      <c r="H149" s="68"/>
      <c r="I149" s="70"/>
      <c r="J149" s="15"/>
      <c r="K149" s="15"/>
      <c r="L149" s="15"/>
      <c r="M149" s="15"/>
    </row>
    <row r="150" spans="1:13" x14ac:dyDescent="0.25">
      <c r="A150" s="13"/>
      <c r="D150" s="105"/>
      <c r="F150" s="73"/>
      <c r="G150" s="73"/>
      <c r="H150" s="68"/>
      <c r="I150" s="68"/>
      <c r="J150" s="16"/>
      <c r="K150" s="16"/>
      <c r="L150" s="16"/>
      <c r="M150" s="16"/>
    </row>
    <row r="151" spans="1:13" x14ac:dyDescent="0.25">
      <c r="A151" s="13"/>
      <c r="D151" s="105"/>
      <c r="F151" s="73"/>
      <c r="G151" s="73"/>
      <c r="H151" s="68"/>
      <c r="I151" s="70"/>
      <c r="J151" s="15"/>
      <c r="K151" s="15"/>
      <c r="L151" s="15"/>
      <c r="M151" s="15"/>
    </row>
    <row r="152" spans="1:13" x14ac:dyDescent="0.25">
      <c r="A152" s="13"/>
      <c r="B152" s="51"/>
      <c r="C152" s="94"/>
      <c r="D152" s="107"/>
      <c r="F152" s="85"/>
      <c r="G152" s="85"/>
      <c r="H152" s="88"/>
      <c r="I152" s="88"/>
      <c r="J152" s="52"/>
      <c r="K152" s="52"/>
      <c r="L152" s="52"/>
      <c r="M152" s="57"/>
    </row>
    <row r="154" spans="1:13" x14ac:dyDescent="0.25">
      <c r="M154" s="97"/>
    </row>
  </sheetData>
  <mergeCells count="25">
    <mergeCell ref="I3:M3"/>
    <mergeCell ref="I4:M4"/>
    <mergeCell ref="J5:M5"/>
    <mergeCell ref="A133:A134"/>
    <mergeCell ref="A136:A137"/>
    <mergeCell ref="A139:A140"/>
    <mergeCell ref="A113:A114"/>
    <mergeCell ref="A116:A117"/>
    <mergeCell ref="A119:A121"/>
    <mergeCell ref="A123:A125"/>
    <mergeCell ref="A127:A128"/>
    <mergeCell ref="A130:A131"/>
    <mergeCell ref="C6:M6"/>
    <mergeCell ref="A86:A89"/>
    <mergeCell ref="A91:A95"/>
    <mergeCell ref="A107:A109"/>
    <mergeCell ref="A97:A105"/>
    <mergeCell ref="A9:A18"/>
    <mergeCell ref="A20:A29"/>
    <mergeCell ref="A31:A33"/>
    <mergeCell ref="A39:A45"/>
    <mergeCell ref="A47:A56"/>
    <mergeCell ref="A58:A68"/>
    <mergeCell ref="A70:A77"/>
    <mergeCell ref="A80:A84"/>
  </mergeCells>
  <pageMargins left="0.7" right="0.7" top="0.75" bottom="0.75" header="0.3" footer="0.3"/>
  <pageSetup paperSize="9" scale="29" orientation="portrait" horizontalDpi="4294967295" verticalDpi="4294967295" r:id="rId1"/>
  <rowBreaks count="1" manualBreakCount="1">
    <brk id="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конкурса ОБЩАЯ</vt:lpstr>
      <vt:lpstr>'ДЛЯ конкурса ОБЩАЯ'!Область_печати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Кашкарова Марина Геннадьевна</dc:creator>
  <cp:lastModifiedBy>Кучеров Михаил Дмитриевич</cp:lastModifiedBy>
  <cp:lastPrinted>2023-11-16T00:33:36Z</cp:lastPrinted>
  <dcterms:created xsi:type="dcterms:W3CDTF">2020-12-01T13:25:24Z</dcterms:created>
  <dcterms:modified xsi:type="dcterms:W3CDTF">2025-12-12T00:51:53Z</dcterms:modified>
</cp:coreProperties>
</file>